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 firstSheet="1"/>
  </bookViews>
  <sheets>
    <sheet name="GBQD KEO OV-K " sheetId="1" r:id="rId1"/>
    <sheet name="GBQD KEO HÀ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<sst xmlns="http://schemas.openxmlformats.org/spreadsheetml/2006/main" count="238" uniqueCount="112">
  <si>
    <t>Hà Nội, ngày 01 tháng 10 năm 2026.</t>
  </si>
  <si>
    <t>BẢNG BÁO GIÁ KEO DÁN - OVALVN</t>
  </si>
  <si>
    <t>(No.261001/OVAL)</t>
  </si>
  <si>
    <t>BÊN BÁN</t>
  </si>
  <si>
    <t>BÊN MUA</t>
  </si>
  <si>
    <t>CÔNG TY CỔ PHẦN CÔNG NGHIỆP OVAL VIỆT NAM</t>
  </si>
  <si>
    <t>QUÝ KHÁCH HÀNG</t>
  </si>
  <si>
    <t>Địa chỉ: A16 – NV6 ô số 06, Khu đô thị mới hai bên đường Lê Trọng Tấn, Phường Tây Mỗ, Thành phố Hà Nội, Việt Nam</t>
  </si>
  <si>
    <t xml:space="preserve">Địa chỉ : </t>
  </si>
  <si>
    <t>Tel/Fax/Email: 0901234606</t>
  </si>
  <si>
    <t xml:space="preserve">Tel/Fax/: </t>
  </si>
  <si>
    <t>MS thuế/ MS Doanh Nghiệp: 0107622116</t>
  </si>
  <si>
    <t xml:space="preserve">MS thuế/ MS Doanh Nghiệp : </t>
  </si>
  <si>
    <t>Tài khoản số: 4521146868 tại BIDV Vạn Phúc - Hà Nội</t>
  </si>
  <si>
    <t xml:space="preserve">Tài khoản số: </t>
  </si>
  <si>
    <t>Bên Bán:                                                         Chức Vụ :</t>
  </si>
  <si>
    <t xml:space="preserve">Bên Mua :                                               Chức Vụ : </t>
  </si>
  <si>
    <t xml:space="preserve">Email: </t>
  </si>
  <si>
    <t>CHI TIẾT VỀ SẢN PHẨM VÀ GIÁ BÁN</t>
  </si>
  <si>
    <t>TT</t>
  </si>
  <si>
    <t>Tên gọi/ Hạng mục</t>
  </si>
  <si>
    <t>Mã hiệu/Thông số kỹ thuật</t>
  </si>
  <si>
    <t>Đơn vị tính</t>
  </si>
  <si>
    <t>SL chi tiết (Đơn vị đóng gói)</t>
  </si>
  <si>
    <t>Số lượng tính</t>
  </si>
  <si>
    <t>Đơn giá WEB
(Chưa VAT)</t>
  </si>
  <si>
    <t xml:space="preserve">Thành Tiền
</t>
  </si>
  <si>
    <t>Hãng SX/ Xuất xứ</t>
  </si>
  <si>
    <t>IV</t>
  </si>
  <si>
    <t>KEO DÁN PU MỘT THÀNH PHẦN OV-K / OVAL VIỆT NAM</t>
  </si>
  <si>
    <t>KEO DÁN PU, ÉP NGUỘI  OVK-TC25</t>
  </si>
  <si>
    <t>Kg</t>
  </si>
  <si>
    <t xml:space="preserve">Oval /Việt Nam </t>
  </si>
  <si>
    <t>Tên gọi</t>
  </si>
  <si>
    <r>
      <rPr>
        <sz val="10"/>
        <rFont val="Times New Roman"/>
        <charset val="134"/>
      </rPr>
      <t xml:space="preserve">Keo dán PU, ép nguội , ký hiệu </t>
    </r>
    <r>
      <rPr>
        <b/>
        <sz val="10"/>
        <rFont val="Times New Roman"/>
        <charset val="134"/>
      </rPr>
      <t>OVK-TC25</t>
    </r>
  </si>
  <si>
    <t xml:space="preserve">Ứng dụng </t>
  </si>
  <si>
    <t>Dùng làm keo dán trong sản xuất cửa thép, cửa chống cháy, cửa ngăn cháy và các loại tấm Panel. Sử dụng cho dàn Ép nóng và Ép nguội.</t>
  </si>
  <si>
    <t xml:space="preserve">Cách thi công </t>
  </si>
  <si>
    <t xml:space="preserve">Cào, quét dàn đều lên bề mặt vật liệu cần dán </t>
  </si>
  <si>
    <t>Hãng SX/Xuất xứ</t>
  </si>
  <si>
    <t xml:space="preserve">Oval - Việt Nam </t>
  </si>
  <si>
    <t>Nhiệt độ làm việc (Ép ở nhiệt độ môi trường Vietnam)</t>
  </si>
  <si>
    <t>15- 50ºC</t>
  </si>
  <si>
    <t>Thời gian ép nguội</t>
  </si>
  <si>
    <t xml:space="preserve">90-120 phút </t>
  </si>
  <si>
    <t xml:space="preserve">Khả năng chịu nhiệt </t>
  </si>
  <si>
    <t>Không bị lưu hóa trong lò sơn tĩnh điện (180-240ºC)</t>
  </si>
  <si>
    <t xml:space="preserve">Khả năng chống chịu thời tiết </t>
  </si>
  <si>
    <t>Trơ với môi trường tự nhiên.</t>
  </si>
  <si>
    <t>Nhiệt độ bảo quản keo nguyên liệu</t>
  </si>
  <si>
    <t xml:space="preserve">20-25ºC, hạn chế độ ẩm </t>
  </si>
  <si>
    <t>Thời gian lưu trữ thích hợp</t>
  </si>
  <si>
    <t xml:space="preserve">4 tháng kể từ ngày sản xuất với điều kiện bảo quản như trên </t>
  </si>
  <si>
    <t>KEO DÁN PU ÉP NÓNG OVK-TC75</t>
  </si>
  <si>
    <r>
      <rPr>
        <sz val="10"/>
        <rFont val="Times New Roman"/>
        <charset val="134"/>
      </rPr>
      <t xml:space="preserve">Keo dán PU ép nóng , ký hiệu </t>
    </r>
    <r>
      <rPr>
        <b/>
        <sz val="10"/>
        <rFont val="Times New Roman"/>
        <charset val="134"/>
      </rPr>
      <t>OVK-TC75</t>
    </r>
  </si>
  <si>
    <t>Dùng làm keo dán trong sản xuất cửa thép, cửa chống cháy, cửa ngăn cháy và các loại tấm Panel. Sử dụng cho dàn Ép nóng và Ép nóng.</t>
  </si>
  <si>
    <t>Nhiệt độ ép nóng (Ép ở nhiệt độ)</t>
  </si>
  <si>
    <t>70- 90ºC</t>
  </si>
  <si>
    <t xml:space="preserve">Thời gian ép </t>
  </si>
  <si>
    <t xml:space="preserve">15-20 phút </t>
  </si>
  <si>
    <t xml:space="preserve">Nhiệt độ bảo quản </t>
  </si>
  <si>
    <t>KEO PHUN PU ÉP NGUỘI OVK-PH25</t>
  </si>
  <si>
    <r>
      <rPr>
        <sz val="10"/>
        <rFont val="Times New Roman"/>
        <charset val="134"/>
      </rPr>
      <t>Keo phun PU ép nguội , ký hiệu</t>
    </r>
    <r>
      <rPr>
        <b/>
        <sz val="10"/>
        <rFont val="Times New Roman"/>
        <charset val="134"/>
      </rPr>
      <t xml:space="preserve"> OVK-PH25</t>
    </r>
  </si>
  <si>
    <t xml:space="preserve">Dùng máy phun chuyên dụng </t>
  </si>
  <si>
    <t>25-50ºC</t>
  </si>
  <si>
    <t xml:space="preserve">Trơ với môi trường tự nhiên </t>
  </si>
  <si>
    <t>4 tháng kể từ ngày sản xuất với điều kiện bảo quản như trên</t>
  </si>
  <si>
    <t>KEO PHUN PU ÉP NGUỘI OVK-PH75</t>
  </si>
  <si>
    <r>
      <rPr>
        <sz val="10"/>
        <rFont val="Times New Roman"/>
        <charset val="134"/>
      </rPr>
      <t>Keo phun PU ép nóng , ký hiệu</t>
    </r>
    <r>
      <rPr>
        <b/>
        <sz val="10"/>
        <rFont val="Times New Roman"/>
        <charset val="134"/>
      </rPr>
      <t xml:space="preserve"> OVK-PH75</t>
    </r>
  </si>
  <si>
    <t>Dùng làm keo dán trong sản xuất cửa thép, cửa chống cháy, cửa ngăn cháy và các loại tấm Panel. Sử dụng cho dàn Ép nóng</t>
  </si>
  <si>
    <t>70-90ºC</t>
  </si>
  <si>
    <t>Thời gian ép nhiệt</t>
  </si>
  <si>
    <t>Cộng</t>
  </si>
  <si>
    <t>Thuế VAT (8%)</t>
  </si>
  <si>
    <t>Tổng cộng</t>
  </si>
  <si>
    <t>Lưu ý: Báo giá có hiệu lực trong vòng 15 ngày.</t>
  </si>
  <si>
    <t xml:space="preserve">Điều kiện thương mại : </t>
  </si>
  <si>
    <t>Thời gian giao hàng :</t>
  </si>
  <si>
    <t>Hàng được giao trong ngày, hoặc thỏa thuận khi mua</t>
  </si>
  <si>
    <t xml:space="preserve">Địa điểm giao hàng : </t>
  </si>
  <si>
    <t>Khi mua số lương từ 1000Kg miễn phí vận chuyển trong phạm vi 50km, xa hơn có tính phí vận tải.</t>
  </si>
  <si>
    <t xml:space="preserve">Điều kiện thanh toán : </t>
  </si>
  <si>
    <t>Thanh toán khi nhận hàng.</t>
  </si>
  <si>
    <t>Xin trân trọng cảm ơn và mong có sự hợp tác..!</t>
  </si>
  <si>
    <t>ĐẠI DIÊN BÊN BÁN</t>
  </si>
  <si>
    <t>ĐẠI DIỆN BÊN MUA</t>
  </si>
  <si>
    <t>BẢNG GIÁ BÁN QUY ĐỊNH OVALVN</t>
  </si>
  <si>
    <t>Tài khoản số: 4521146868 tại ngân hàng BIDV - Chi nhánh Vạn Phúc, Hà Nội.</t>
  </si>
  <si>
    <t>Đơn giá
(Chưa VAT)</t>
  </si>
  <si>
    <t>I</t>
  </si>
  <si>
    <t>KEO DÁN PU NHẬP KHẨU</t>
  </si>
  <si>
    <t>KEO DÁN  DAEJIN AD-110</t>
  </si>
  <si>
    <t>Daejin/Korea</t>
  </si>
  <si>
    <t>Dùng làm keo dán trong sản xuất cửa thép, cửa chống cháy, cửa ngăn cháy và các loại tấm Panel. Sử dụng phương pháp Ép nóng và Ép nguội.</t>
  </si>
  <si>
    <t>Cào, quét tay lên vật liệu cần dán , hoặc phun bằng máy chuyên dụng</t>
  </si>
  <si>
    <t>Deajin/ Hàn Quốc</t>
  </si>
  <si>
    <t xml:space="preserve">Nhiệt độ làm việc </t>
  </si>
  <si>
    <t>Thích hợp dùng cho mùa hè. Nhiệt độ &gt; 25ºC</t>
  </si>
  <si>
    <t xml:space="preserve">Thời gian keo nở hoàn toàn </t>
  </si>
  <si>
    <t>30±10</t>
  </si>
  <si>
    <t xml:space="preserve">Thời gian khô keo </t>
  </si>
  <si>
    <t xml:space="preserve">120-150 phút </t>
  </si>
  <si>
    <t>Nhiệt độ ép nóng (Ép ở nhiệt độ)/ Thời gian ép</t>
  </si>
  <si>
    <t>75-85ºC/ 15-20 phút</t>
  </si>
  <si>
    <t>Nhiệt độ ép nguội (Ép ở nhiệt độ)/ Thời gian ép</t>
  </si>
  <si>
    <t>25-45ºC/ 90-120 phút</t>
  </si>
  <si>
    <t xml:space="preserve">6 tháng kể từ ngày sản xuất với điều kiện bảo quản như trên </t>
  </si>
  <si>
    <t>KEO DÁN DAEJIN AD-100</t>
  </si>
  <si>
    <t>Dùng cho mùa đông. Nhiệt độ &lt;25ºC</t>
  </si>
  <si>
    <t>Thời gian keo nở hoàn toàn</t>
  </si>
  <si>
    <t xml:space="preserve">12±5 phút </t>
  </si>
  <si>
    <t>5-25ºC/ 90-120 phút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</si>
</sst>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  <numFmt numFmtId="177" formatCode="_(* #,##0_);_(* \(#,##0\);_(* &quot;-&quot;??_);_(@_)"/>
    <numFmt numFmtId="178" formatCode="_(* #,##0.0_);_(* \(#,##0.0\);_(* &quot;-&quot;??_);_(@_)"/>
  </numFmts>
  <fonts count="58">
    <font>
      <sz val="11"/>
      <color theme="1"/>
      <name val="Calibri"/>
      <charset val="163"/>
      <scheme val="minor"/>
    </font>
    <font>
      <sz val="10"/>
      <name val="Arial"/>
      <charset val="134"/>
    </font>
    <font>
      <sz val="12"/>
      <name val="Arial"/>
      <charset val="134"/>
    </font>
    <font>
      <sz val="10"/>
      <color theme="1"/>
      <name val="Calibri"/>
      <charset val="134"/>
      <scheme val="minor"/>
    </font>
    <font>
      <sz val="12"/>
      <color rgb="FFFF0000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28"/>
      <name val="Times New Roman"/>
      <charset val="134"/>
    </font>
    <font>
      <sz val="10"/>
      <name val="MS Sans Serif"/>
      <charset val="134"/>
    </font>
    <font>
      <i/>
      <sz val="10"/>
      <name val="Times New Roman"/>
      <charset val="134"/>
    </font>
    <font>
      <i/>
      <sz val="10.5"/>
      <name val="Times New Roman"/>
      <charset val="134"/>
    </font>
    <font>
      <b/>
      <sz val="20"/>
      <name val="Times New Roman"/>
      <charset val="134"/>
    </font>
    <font>
      <sz val="20"/>
      <name val="Arial"/>
      <charset val="134"/>
    </font>
    <font>
      <b/>
      <i/>
      <sz val="11"/>
      <name val="Times New Roman"/>
      <charset val="134"/>
    </font>
    <font>
      <b/>
      <i/>
      <sz val="11"/>
      <name val="Arial"/>
      <charset val="134"/>
    </font>
    <font>
      <b/>
      <sz val="14"/>
      <name val="Times New Roman"/>
      <charset val="134"/>
    </font>
    <font>
      <b/>
      <sz val="12"/>
      <name val="Times New Roman"/>
      <charset val="134"/>
    </font>
    <font>
      <sz val="10.5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Arial"/>
      <charset val="134"/>
    </font>
    <font>
      <b/>
      <i/>
      <sz val="10"/>
      <name val="Times New Roman"/>
      <charset val="134"/>
    </font>
    <font>
      <sz val="9"/>
      <color indexed="8"/>
      <name val="Times New Roman"/>
      <charset val="134"/>
    </font>
    <font>
      <b/>
      <u/>
      <sz val="10"/>
      <color indexed="8"/>
      <name val="Times New Roman"/>
      <charset val="134"/>
    </font>
    <font>
      <sz val="10"/>
      <color indexed="8"/>
      <name val="Times New Roman"/>
      <charset val="134"/>
    </font>
    <font>
      <b/>
      <u/>
      <sz val="13"/>
      <name val="Times New Roman"/>
      <charset val="134"/>
    </font>
    <font>
      <i/>
      <sz val="12"/>
      <name val="Times New Roman"/>
      <charset val="134"/>
    </font>
    <font>
      <sz val="10"/>
      <color rgb="FFFF0000"/>
      <name val="Times New Roman"/>
      <charset val="134"/>
    </font>
    <font>
      <b/>
      <sz val="10"/>
      <name val="Arial"/>
      <charset val="134"/>
    </font>
    <font>
      <sz val="11"/>
      <name val="Times New Roman"/>
      <charset val="134"/>
    </font>
    <font>
      <sz val="9"/>
      <name val="Times New Roman"/>
      <charset val="134"/>
    </font>
    <font>
      <b/>
      <sz val="11"/>
      <color rgb="FFFF0000"/>
      <name val="Times New Roman"/>
      <charset val="134"/>
    </font>
    <font>
      <b/>
      <sz val="10"/>
      <color rgb="FFFF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.VnTime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37" fillId="0" borderId="0" applyFont="0" applyFill="0" applyBorder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6" borderId="30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5" fillId="0" borderId="3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7" borderId="33" applyNumberFormat="0" applyAlignment="0" applyProtection="0">
      <alignment vertical="center"/>
    </xf>
    <xf numFmtId="0" fontId="47" fillId="8" borderId="34" applyNumberFormat="0" applyAlignment="0" applyProtection="0">
      <alignment vertical="center"/>
    </xf>
    <xf numFmtId="0" fontId="48" fillId="8" borderId="33" applyNumberFormat="0" applyAlignment="0" applyProtection="0">
      <alignment vertical="center"/>
    </xf>
    <xf numFmtId="0" fontId="49" fillId="9" borderId="35" applyNumberFormat="0" applyAlignment="0" applyProtection="0">
      <alignment vertical="center"/>
    </xf>
    <xf numFmtId="0" fontId="50" fillId="0" borderId="36" applyNumberFormat="0" applyFill="0" applyAlignment="0" applyProtection="0">
      <alignment vertical="center"/>
    </xf>
    <xf numFmtId="0" fontId="51" fillId="0" borderId="37" applyNumberFormat="0" applyFill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1" fillId="0" borderId="0"/>
    <xf numFmtId="176" fontId="1" fillId="0" borderId="0" applyFont="0" applyFill="0" applyBorder="0" applyAlignment="0" applyProtection="0"/>
    <xf numFmtId="0" fontId="9" fillId="0" borderId="0"/>
    <xf numFmtId="0" fontId="9" fillId="0" borderId="0"/>
    <xf numFmtId="176" fontId="1" fillId="0" borderId="0" applyFont="0" applyFill="0" applyBorder="0" applyAlignment="0" applyProtection="0"/>
    <xf numFmtId="0" fontId="1" fillId="0" borderId="0"/>
    <xf numFmtId="0" fontId="57" fillId="0" borderId="0"/>
    <xf numFmtId="0" fontId="9" fillId="0" borderId="0"/>
  </cellStyleXfs>
  <cellXfs count="1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49" applyFont="1" applyAlignment="1">
      <alignment vertical="center" wrapText="1"/>
    </xf>
    <xf numFmtId="0" fontId="5" fillId="0" borderId="0" xfId="49" applyFont="1" applyAlignment="1">
      <alignment vertical="center" wrapText="1"/>
    </xf>
    <xf numFmtId="0" fontId="6" fillId="0" borderId="0" xfId="49" applyFont="1" applyAlignment="1">
      <alignment vertical="center" wrapText="1"/>
    </xf>
    <xf numFmtId="177" fontId="6" fillId="0" borderId="0" xfId="50" applyNumberFormat="1" applyFont="1" applyFill="1" applyAlignment="1">
      <alignment vertical="center" wrapText="1"/>
    </xf>
    <xf numFmtId="0" fontId="7" fillId="2" borderId="0" xfId="0" applyFont="1" applyFill="1"/>
    <xf numFmtId="0" fontId="8" fillId="0" borderId="0" xfId="51" applyFont="1" applyAlignment="1">
      <alignment vertical="center" wrapText="1"/>
    </xf>
    <xf numFmtId="0" fontId="6" fillId="0" borderId="0" xfId="51" applyFont="1" applyAlignment="1">
      <alignment vertical="center" wrapText="1"/>
    </xf>
    <xf numFmtId="0" fontId="9" fillId="0" borderId="0" xfId="51" applyAlignment="1">
      <alignment vertical="center" wrapText="1"/>
    </xf>
    <xf numFmtId="0" fontId="10" fillId="0" borderId="0" xfId="52" applyFont="1" applyAlignment="1">
      <alignment horizontal="left" vertical="center" wrapText="1"/>
    </xf>
    <xf numFmtId="0" fontId="11" fillId="0" borderId="0" xfId="52" applyFont="1" applyAlignment="1">
      <alignment horizontal="right" vertical="center" wrapText="1"/>
    </xf>
    <xf numFmtId="0" fontId="6" fillId="2" borderId="0" xfId="0" applyFont="1" applyFill="1"/>
    <xf numFmtId="0" fontId="12" fillId="0" borderId="0" xfId="5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5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56" applyFont="1" applyBorder="1" applyAlignment="1">
      <alignment horizontal="center" vertical="center" wrapText="1"/>
    </xf>
    <xf numFmtId="0" fontId="16" fillId="0" borderId="2" xfId="56" applyFont="1" applyBorder="1" applyAlignment="1">
      <alignment horizontal="center" vertical="center" wrapText="1"/>
    </xf>
    <xf numFmtId="0" fontId="16" fillId="0" borderId="3" xfId="56" applyFont="1" applyBorder="1" applyAlignment="1">
      <alignment horizontal="center" vertical="center" wrapText="1"/>
    </xf>
    <xf numFmtId="0" fontId="16" fillId="0" borderId="4" xfId="56" applyFont="1" applyBorder="1" applyAlignment="1">
      <alignment horizontal="center" vertical="center" wrapText="1"/>
    </xf>
    <xf numFmtId="0" fontId="17" fillId="0" borderId="1" xfId="56" applyFont="1" applyBorder="1" applyAlignment="1">
      <alignment horizontal="center" vertical="center" wrapText="1"/>
    </xf>
    <xf numFmtId="0" fontId="17" fillId="0" borderId="2" xfId="56" applyFont="1" applyBorder="1" applyAlignment="1">
      <alignment horizontal="center" vertical="center" wrapText="1"/>
    </xf>
    <xf numFmtId="0" fontId="17" fillId="0" borderId="3" xfId="56" applyFont="1" applyBorder="1" applyAlignment="1">
      <alignment horizontal="center" vertical="center" wrapText="1"/>
    </xf>
    <xf numFmtId="0" fontId="17" fillId="0" borderId="4" xfId="56" applyFont="1" applyBorder="1" applyAlignment="1">
      <alignment horizontal="center" vertical="center" wrapText="1"/>
    </xf>
    <xf numFmtId="0" fontId="18" fillId="0" borderId="2" xfId="56" applyFont="1" applyBorder="1" applyAlignment="1">
      <alignment horizontal="left" vertical="center" wrapText="1"/>
    </xf>
    <xf numFmtId="0" fontId="18" fillId="0" borderId="3" xfId="56" applyFont="1" applyBorder="1" applyAlignment="1">
      <alignment horizontal="left" vertical="center" wrapText="1"/>
    </xf>
    <xf numFmtId="0" fontId="18" fillId="0" borderId="4" xfId="56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9" fillId="0" borderId="6" xfId="51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6" fillId="0" borderId="7" xfId="49" applyFont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177" fontId="6" fillId="3" borderId="7" xfId="50" applyNumberFormat="1" applyFont="1" applyFill="1" applyBorder="1" applyAlignment="1">
      <alignment horizontal="center" vertical="center" wrapText="1"/>
    </xf>
    <xf numFmtId="177" fontId="6" fillId="0" borderId="7" xfId="50" applyNumberFormat="1" applyFont="1" applyFill="1" applyBorder="1" applyAlignment="1">
      <alignment horizontal="center" vertical="center" wrapText="1"/>
    </xf>
    <xf numFmtId="177" fontId="7" fillId="0" borderId="0" xfId="5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178" fontId="1" fillId="0" borderId="0" xfId="1" applyNumberFormat="1" applyFont="1" applyAlignment="1">
      <alignment vertical="center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49" applyFont="1" applyFill="1" applyBorder="1" applyAlignment="1">
      <alignment horizontal="center" vertical="center" wrapText="1"/>
    </xf>
    <xf numFmtId="0" fontId="17" fillId="4" borderId="9" xfId="49" applyFont="1" applyFill="1" applyBorder="1" applyAlignment="1">
      <alignment horizontal="center" vertical="center" wrapText="1"/>
    </xf>
    <xf numFmtId="0" fontId="17" fillId="4" borderId="10" xfId="49" applyFont="1" applyFill="1" applyBorder="1" applyAlignment="1">
      <alignment horizontal="left" vertical="center"/>
    </xf>
    <xf numFmtId="0" fontId="17" fillId="4" borderId="8" xfId="49" applyFont="1" applyFill="1" applyBorder="1" applyAlignment="1">
      <alignment horizontal="left" vertical="center" wrapText="1"/>
    </xf>
    <xf numFmtId="0" fontId="17" fillId="4" borderId="10" xfId="49" applyFont="1" applyFill="1" applyBorder="1" applyAlignment="1">
      <alignment horizontal="left" vertical="center" wrapText="1"/>
    </xf>
    <xf numFmtId="0" fontId="17" fillId="4" borderId="7" xfId="49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7" fillId="0" borderId="0" xfId="0" applyFont="1" applyFill="1" applyBorder="1"/>
    <xf numFmtId="178" fontId="0" fillId="0" borderId="0" xfId="1" applyNumberFormat="1" applyFont="1"/>
    <xf numFmtId="0" fontId="22" fillId="5" borderId="11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left" vertical="center" wrapText="1"/>
    </xf>
    <xf numFmtId="0" fontId="22" fillId="5" borderId="13" xfId="0" applyFont="1" applyFill="1" applyBorder="1" applyAlignment="1">
      <alignment horizontal="left" vertical="center" wrapText="1"/>
    </xf>
    <xf numFmtId="0" fontId="6" fillId="5" borderId="14" xfId="53" applyNumberFormat="1" applyFont="1" applyFill="1" applyBorder="1" applyAlignment="1">
      <alignment horizontal="center" vertical="center"/>
    </xf>
    <xf numFmtId="0" fontId="6" fillId="5" borderId="11" xfId="53" applyNumberFormat="1" applyFont="1" applyFill="1" applyBorder="1" applyAlignment="1">
      <alignment horizontal="center" vertical="center"/>
    </xf>
    <xf numFmtId="0" fontId="6" fillId="0" borderId="14" xfId="53" applyNumberFormat="1" applyFont="1" applyFill="1" applyBorder="1" applyAlignment="1">
      <alignment horizontal="center" vertical="center"/>
    </xf>
    <xf numFmtId="177" fontId="6" fillId="5" borderId="11" xfId="50" applyNumberFormat="1" applyFont="1" applyFill="1" applyBorder="1" applyAlignment="1">
      <alignment horizontal="center" vertical="center"/>
    </xf>
    <xf numFmtId="177" fontId="6" fillId="5" borderId="7" xfId="5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77" fontId="7" fillId="0" borderId="0" xfId="50" applyNumberFormat="1" applyFont="1" applyFill="1" applyBorder="1" applyAlignment="1">
      <alignment horizontal="center" vertical="center"/>
    </xf>
    <xf numFmtId="177" fontId="21" fillId="0" borderId="0" xfId="50" applyNumberFormat="1" applyFont="1" applyFill="1" applyBorder="1" applyAlignment="1">
      <alignment horizontal="center" vertical="center"/>
    </xf>
    <xf numFmtId="177" fontId="21" fillId="0" borderId="0" xfId="1" applyNumberFormat="1" applyFont="1" applyFill="1" applyBorder="1" applyAlignment="1">
      <alignment horizontal="center" vertical="center"/>
    </xf>
    <xf numFmtId="176" fontId="0" fillId="0" borderId="0" xfId="0" applyNumberFormat="1"/>
    <xf numFmtId="0" fontId="22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6" fillId="5" borderId="16" xfId="53" applyNumberFormat="1" applyFont="1" applyFill="1" applyBorder="1" applyAlignment="1">
      <alignment horizontal="center" vertical="center"/>
    </xf>
    <xf numFmtId="0" fontId="6" fillId="5" borderId="15" xfId="53" applyNumberFormat="1" applyFont="1" applyFill="1" applyBorder="1" applyAlignment="1">
      <alignment horizontal="center" vertical="center"/>
    </xf>
    <xf numFmtId="0" fontId="6" fillId="0" borderId="16" xfId="53" applyNumberFormat="1" applyFont="1" applyFill="1" applyBorder="1" applyAlignment="1">
      <alignment horizontal="center" vertical="center"/>
    </xf>
    <xf numFmtId="177" fontId="6" fillId="5" borderId="15" xfId="50" applyNumberFormat="1" applyFont="1" applyFill="1" applyBorder="1" applyAlignment="1">
      <alignment horizontal="center" vertical="center"/>
    </xf>
    <xf numFmtId="0" fontId="22" fillId="2" borderId="7" xfId="49" applyFont="1" applyFill="1" applyBorder="1" applyAlignment="1">
      <alignment horizontal="center" vertical="center"/>
    </xf>
    <xf numFmtId="176" fontId="1" fillId="0" borderId="0" xfId="0" applyNumberFormat="1" applyFont="1"/>
    <xf numFmtId="0" fontId="23" fillId="0" borderId="17" xfId="0" applyFont="1" applyBorder="1"/>
    <xf numFmtId="0" fontId="6" fillId="5" borderId="18" xfId="53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0" fontId="24" fillId="0" borderId="0" xfId="0" applyFont="1" applyFill="1" applyBorder="1"/>
    <xf numFmtId="0" fontId="22" fillId="5" borderId="18" xfId="49" applyFont="1" applyFill="1" applyBorder="1" applyAlignment="1">
      <alignment horizontal="center" vertical="center" wrapText="1"/>
    </xf>
    <xf numFmtId="0" fontId="6" fillId="5" borderId="20" xfId="49" applyFont="1" applyFill="1" applyBorder="1" applyAlignment="1">
      <alignment horizontal="left" vertical="center" wrapText="1"/>
    </xf>
    <xf numFmtId="20" fontId="6" fillId="0" borderId="18" xfId="0" applyNumberFormat="1" applyFont="1" applyBorder="1" applyAlignment="1">
      <alignment horizontal="left" vertical="center" wrapText="1"/>
    </xf>
    <xf numFmtId="0" fontId="6" fillId="5" borderId="20" xfId="53" applyNumberFormat="1" applyFont="1" applyFill="1" applyBorder="1" applyAlignment="1">
      <alignment horizontal="center" vertical="center"/>
    </xf>
    <xf numFmtId="177" fontId="6" fillId="5" borderId="18" xfId="5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2" borderId="7" xfId="49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/>
    </xf>
    <xf numFmtId="0" fontId="22" fillId="5" borderId="21" xfId="49" applyFont="1" applyFill="1" applyBorder="1" applyAlignment="1">
      <alignment horizontal="center" vertical="center" wrapText="1"/>
    </xf>
    <xf numFmtId="0" fontId="6" fillId="5" borderId="22" xfId="49" applyFont="1" applyFill="1" applyBorder="1" applyAlignment="1">
      <alignment horizontal="left" vertical="center" wrapText="1"/>
    </xf>
    <xf numFmtId="0" fontId="6" fillId="0" borderId="21" xfId="0" applyFont="1" applyBorder="1" applyAlignment="1">
      <alignment vertical="center" wrapText="1"/>
    </xf>
    <xf numFmtId="0" fontId="6" fillId="5" borderId="22" xfId="53" applyNumberFormat="1" applyFont="1" applyFill="1" applyBorder="1" applyAlignment="1">
      <alignment horizontal="center" vertical="center"/>
    </xf>
    <xf numFmtId="0" fontId="6" fillId="5" borderId="21" xfId="53" applyNumberFormat="1" applyFont="1" applyFill="1" applyBorder="1" applyAlignment="1">
      <alignment horizontal="center" vertical="center"/>
    </xf>
    <xf numFmtId="177" fontId="6" fillId="5" borderId="21" xfId="50" applyNumberFormat="1" applyFont="1" applyFill="1" applyBorder="1" applyAlignment="1">
      <alignment horizontal="center" vertical="center"/>
    </xf>
    <xf numFmtId="0" fontId="6" fillId="0" borderId="8" xfId="54" applyFont="1" applyBorder="1" applyAlignment="1">
      <alignment vertical="center" wrapText="1"/>
    </xf>
    <xf numFmtId="0" fontId="6" fillId="0" borderId="9" xfId="49" applyFont="1" applyBorder="1" applyAlignment="1">
      <alignment horizontal="center" vertical="center"/>
    </xf>
    <xf numFmtId="0" fontId="6" fillId="0" borderId="10" xfId="49" applyFont="1" applyBorder="1" applyAlignment="1">
      <alignment horizontal="center" vertical="center"/>
    </xf>
    <xf numFmtId="177" fontId="6" fillId="0" borderId="7" xfId="49" applyNumberFormat="1" applyFont="1" applyBorder="1" applyAlignment="1">
      <alignment vertical="center" wrapText="1"/>
    </xf>
    <xf numFmtId="177" fontId="6" fillId="0" borderId="7" xfId="50" applyNumberFormat="1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/>
    <xf numFmtId="0" fontId="22" fillId="0" borderId="0" xfId="54" applyFont="1" applyAlignment="1">
      <alignment vertical="center" wrapText="1"/>
    </xf>
    <xf numFmtId="0" fontId="25" fillId="0" borderId="0" xfId="49" applyFont="1" applyAlignment="1">
      <alignment horizontal="left" vertical="center"/>
    </xf>
    <xf numFmtId="177" fontId="6" fillId="0" borderId="0" xfId="50" applyNumberFormat="1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54" applyFont="1" applyAlignment="1">
      <alignment horizontal="left" vertical="center"/>
    </xf>
    <xf numFmtId="0" fontId="30" fillId="0" borderId="0" xfId="54" applyFont="1" applyAlignment="1">
      <alignment horizontal="left" vertical="center"/>
    </xf>
    <xf numFmtId="0" fontId="30" fillId="0" borderId="0" xfId="55" applyFont="1" applyAlignment="1">
      <alignment vertical="center" wrapText="1"/>
    </xf>
    <xf numFmtId="0" fontId="17" fillId="0" borderId="0" xfId="55" applyFont="1" applyAlignment="1">
      <alignment horizontal="center" vertical="center" wrapText="1"/>
    </xf>
    <xf numFmtId="0" fontId="31" fillId="2" borderId="0" xfId="49" applyFont="1" applyFill="1" applyAlignment="1">
      <alignment vertical="center" wrapText="1"/>
    </xf>
    <xf numFmtId="0" fontId="32" fillId="0" borderId="0" xfId="55" applyFont="1" applyAlignment="1">
      <alignment vertical="center"/>
    </xf>
    <xf numFmtId="0" fontId="33" fillId="0" borderId="0" xfId="54" applyFont="1" applyAlignment="1">
      <alignment vertical="center"/>
    </xf>
    <xf numFmtId="0" fontId="33" fillId="0" borderId="0" xfId="54" applyFont="1" applyAlignment="1">
      <alignment horizontal="center" vertical="center"/>
    </xf>
    <xf numFmtId="0" fontId="34" fillId="0" borderId="0" xfId="54" applyFont="1" applyAlignment="1">
      <alignment vertical="center"/>
    </xf>
    <xf numFmtId="0" fontId="34" fillId="0" borderId="0" xfId="55" applyFont="1" applyAlignment="1">
      <alignment vertical="center"/>
    </xf>
    <xf numFmtId="177" fontId="6" fillId="0" borderId="0" xfId="50" applyNumberFormat="1" applyFont="1" applyFill="1" applyBorder="1" applyAlignment="1">
      <alignment vertical="center" wrapText="1"/>
    </xf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5" fillId="0" borderId="0" xfId="0" applyFont="1" applyFill="1" applyBorder="1" applyAlignment="1">
      <alignment horizontal="center" vertical="center"/>
    </xf>
    <xf numFmtId="177" fontId="6" fillId="0" borderId="10" xfId="50" applyNumberFormat="1" applyFont="1" applyFill="1" applyBorder="1" applyAlignment="1">
      <alignment horizontal="center" vertical="center" wrapText="1"/>
    </xf>
    <xf numFmtId="177" fontId="6" fillId="0" borderId="0" xfId="5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left" vertical="center" wrapText="1"/>
    </xf>
    <xf numFmtId="0" fontId="0" fillId="0" borderId="0" xfId="0" applyFill="1" applyBorder="1"/>
    <xf numFmtId="177" fontId="6" fillId="5" borderId="13" xfId="5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177" fontId="6" fillId="0" borderId="0" xfId="50" applyNumberFormat="1" applyFont="1" applyFill="1" applyBorder="1" applyAlignment="1">
      <alignment horizontal="center" vertical="center"/>
    </xf>
    <xf numFmtId="177" fontId="36" fillId="0" borderId="0" xfId="50" applyNumberFormat="1" applyFont="1" applyFill="1" applyBorder="1" applyAlignment="1">
      <alignment horizontal="center" vertical="center"/>
    </xf>
    <xf numFmtId="177" fontId="6" fillId="5" borderId="23" xfId="50" applyNumberFormat="1" applyFont="1" applyFill="1" applyBorder="1" applyAlignment="1">
      <alignment horizontal="center" vertical="center"/>
    </xf>
    <xf numFmtId="0" fontId="22" fillId="2" borderId="23" xfId="49" applyFont="1" applyFill="1" applyBorder="1" applyAlignment="1">
      <alignment horizontal="center" vertical="center"/>
    </xf>
    <xf numFmtId="177" fontId="6" fillId="5" borderId="24" xfId="50" applyNumberFormat="1" applyFont="1" applyFill="1" applyBorder="1" applyAlignment="1">
      <alignment horizontal="center" vertical="center"/>
    </xf>
    <xf numFmtId="0" fontId="22" fillId="2" borderId="24" xfId="49" applyFont="1" applyFill="1" applyBorder="1" applyAlignment="1">
      <alignment horizontal="center" vertical="center"/>
    </xf>
    <xf numFmtId="0" fontId="22" fillId="5" borderId="25" xfId="49" applyFont="1" applyFill="1" applyBorder="1" applyAlignment="1">
      <alignment horizontal="center" vertical="center" wrapText="1"/>
    </xf>
    <xf numFmtId="0" fontId="6" fillId="5" borderId="26" xfId="49" applyFont="1" applyFill="1" applyBorder="1" applyAlignment="1">
      <alignment horizontal="left" vertical="center" wrapText="1"/>
    </xf>
    <xf numFmtId="0" fontId="6" fillId="0" borderId="25" xfId="0" applyFont="1" applyBorder="1" applyAlignment="1">
      <alignment vertical="center" wrapText="1"/>
    </xf>
    <xf numFmtId="0" fontId="6" fillId="5" borderId="26" xfId="53" applyNumberFormat="1" applyFont="1" applyFill="1" applyBorder="1" applyAlignment="1">
      <alignment horizontal="center" vertical="center"/>
    </xf>
    <xf numFmtId="0" fontId="6" fillId="5" borderId="25" xfId="53" applyNumberFormat="1" applyFont="1" applyFill="1" applyBorder="1" applyAlignment="1">
      <alignment horizontal="center" vertical="center"/>
    </xf>
    <xf numFmtId="177" fontId="6" fillId="5" borderId="25" xfId="50" applyNumberFormat="1" applyFont="1" applyFill="1" applyBorder="1" applyAlignment="1">
      <alignment horizontal="center" vertical="center"/>
    </xf>
    <xf numFmtId="177" fontId="6" fillId="5" borderId="27" xfId="50" applyNumberFormat="1" applyFont="1" applyFill="1" applyBorder="1" applyAlignment="1">
      <alignment horizontal="center" vertical="center"/>
    </xf>
    <xf numFmtId="0" fontId="22" fillId="2" borderId="27" xfId="49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177" fontId="6" fillId="5" borderId="28" xfId="50" applyNumberFormat="1" applyFont="1" applyFill="1" applyBorder="1" applyAlignment="1">
      <alignment horizontal="center" vertical="center"/>
    </xf>
    <xf numFmtId="0" fontId="22" fillId="2" borderId="28" xfId="49" applyFont="1" applyFill="1" applyBorder="1" applyAlignment="1">
      <alignment horizontal="center" vertical="center"/>
    </xf>
    <xf numFmtId="0" fontId="22" fillId="5" borderId="29" xfId="0" applyFont="1" applyFill="1" applyBorder="1" applyAlignment="1">
      <alignment horizontal="left" vertical="center" wrapText="1"/>
    </xf>
    <xf numFmtId="0" fontId="22" fillId="5" borderId="23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/>
    </xf>
    <xf numFmtId="0" fontId="30" fillId="0" borderId="0" xfId="55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0" fontId="1" fillId="0" borderId="0" xfId="55" applyFont="1" applyAlignment="1">
      <alignment vertical="center"/>
    </xf>
    <xf numFmtId="0" fontId="34" fillId="0" borderId="0" xfId="54" applyFont="1" applyFill="1" applyBorder="1" applyAlignment="1">
      <alignment vertical="center"/>
    </xf>
    <xf numFmtId="0" fontId="6" fillId="0" borderId="0" xfId="49" applyFont="1" applyFill="1" applyBorder="1" applyAlignment="1">
      <alignment vertical="center" wrapText="1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_23-07 Mr Quynh LHKHSXCNM ( DVD550s (Super Slim)  )" xfId="49"/>
    <cellStyle name="Comma 2" xfId="50"/>
    <cellStyle name="Normal_08-05 Mr Cuong CATBXHN (03 SUA3000I APC + C-Nano™ D430 + 01Canon 3300 )" xfId="51"/>
    <cellStyle name="Normal_03-04 Mr Tien Hong Co ( HP Probook 4430s - QG683PA#UUF )" xfId="52"/>
    <cellStyle name="Comma 2 3" xfId="53"/>
    <cellStyle name="Normal_3C 21 LND" xfId="54"/>
    <cellStyle name="Ledger 17 x 11 in" xfId="55"/>
    <cellStyle name="Normal_11-06 Mr Xuyen Vlink (03 HP Pavilion 7000 + 20 inch )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7951</xdr:colOff>
      <xdr:row>0</xdr:row>
      <xdr:rowOff>0</xdr:rowOff>
    </xdr:from>
    <xdr:to>
      <xdr:col>8</xdr:col>
      <xdr:colOff>581356</xdr:colOff>
      <xdr:row>1</xdr:row>
      <xdr:rowOff>1905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9126220" cy="85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91317</xdr:rowOff>
    </xdr:from>
    <xdr:to>
      <xdr:col>8</xdr:col>
      <xdr:colOff>493395</xdr:colOff>
      <xdr:row>77</xdr:row>
      <xdr:rowOff>512</xdr:rowOff>
    </xdr:to>
    <xdr:pic>
      <xdr:nvPicPr>
        <xdr:cNvPr id="3" name="Picture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31145"/>
          <a:ext cx="9046210" cy="655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7951</xdr:colOff>
      <xdr:row>0</xdr:row>
      <xdr:rowOff>0</xdr:rowOff>
    </xdr:from>
    <xdr:to>
      <xdr:col>9</xdr:col>
      <xdr:colOff>331</xdr:colOff>
      <xdr:row>1</xdr:row>
      <xdr:rowOff>1905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9280525" cy="852805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</xdr:colOff>
      <xdr:row>59</xdr:row>
      <xdr:rowOff>11430</xdr:rowOff>
    </xdr:from>
    <xdr:to>
      <xdr:col>9</xdr:col>
      <xdr:colOff>31750</xdr:colOff>
      <xdr:row>62</xdr:row>
      <xdr:rowOff>111125</xdr:rowOff>
    </xdr:to>
    <xdr:pic>
      <xdr:nvPicPr>
        <xdr:cNvPr id="3" name="Picture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" y="17762855"/>
          <a:ext cx="9303385" cy="648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zoomScale="75" zoomScaleNormal="75" topLeftCell="A46" workbookViewId="0">
      <selection activeCell="L61" sqref="L61"/>
    </sheetView>
  </sheetViews>
  <sheetFormatPr defaultColWidth="9" defaultRowHeight="14.4"/>
  <cols>
    <col min="1" max="1" width="4.5462962962963" style="6" customWidth="1"/>
    <col min="2" max="2" width="30.9074074074074" style="6" customWidth="1"/>
    <col min="3" max="3" width="44.2685185185185" style="7" customWidth="1"/>
    <col min="4" max="4" width="6.36111111111111" style="7" customWidth="1"/>
    <col min="5" max="5" width="8.09259259259259" style="7" customWidth="1"/>
    <col min="6" max="6" width="7.17592592592593" style="7" customWidth="1"/>
    <col min="7" max="7" width="10.9074074074074" style="8" customWidth="1"/>
    <col min="8" max="8" width="12.4537037037037" style="8" customWidth="1"/>
    <col min="9" max="9" width="15.9074074074074" style="7" customWidth="1"/>
    <col min="10" max="10" width="11.9074074074074" style="126" customWidth="1"/>
    <col min="11" max="11" width="11.3611111111111" style="126" customWidth="1"/>
    <col min="12" max="12" width="11.8148148148148" style="126" customWidth="1"/>
    <col min="13" max="13" width="10.9074074074074" style="126" customWidth="1"/>
    <col min="14" max="14" width="9" style="127"/>
  </cols>
  <sheetData>
    <row r="1" ht="67" customHeight="1" spans="1:14">
      <c r="A1" s="10"/>
      <c r="B1" s="10"/>
      <c r="C1" s="11"/>
      <c r="D1" s="11"/>
      <c r="E1" s="11"/>
      <c r="F1" s="11"/>
      <c r="I1" s="12"/>
    </row>
    <row r="2" s="1" customFormat="1" ht="21" customHeight="1" spans="1:14">
      <c r="A2" s="13"/>
      <c r="B2" s="13"/>
      <c r="C2" s="13"/>
      <c r="D2" s="13"/>
      <c r="E2" s="14" t="s">
        <v>0</v>
      </c>
      <c r="F2" s="14"/>
      <c r="G2" s="14"/>
      <c r="H2" s="14"/>
      <c r="I2" s="14"/>
      <c r="J2" s="128"/>
      <c r="K2" s="128"/>
      <c r="L2" s="128"/>
      <c r="M2" s="128"/>
      <c r="N2" s="128"/>
    </row>
    <row r="3" ht="27.15" customHeight="1" spans="1:14">
      <c r="A3" s="16" t="s">
        <v>1</v>
      </c>
      <c r="B3" s="16"/>
      <c r="C3" s="17"/>
      <c r="D3" s="17"/>
      <c r="E3" s="17"/>
      <c r="F3" s="17"/>
      <c r="G3" s="17"/>
      <c r="H3" s="17"/>
      <c r="I3" s="17"/>
      <c r="J3" s="127"/>
      <c r="K3" s="127"/>
      <c r="L3" s="127"/>
      <c r="M3" s="127"/>
    </row>
    <row r="4" s="2" customFormat="1" ht="15" spans="1:14">
      <c r="A4" s="18" t="s">
        <v>2</v>
      </c>
      <c r="B4" s="18"/>
      <c r="C4" s="19"/>
      <c r="D4" s="19"/>
      <c r="E4" s="19"/>
      <c r="F4" s="19"/>
      <c r="G4" s="19"/>
      <c r="H4" s="19"/>
      <c r="I4" s="19"/>
      <c r="J4" s="129"/>
      <c r="K4" s="129"/>
      <c r="L4" s="129"/>
      <c r="M4" s="129"/>
      <c r="N4" s="129"/>
    </row>
    <row r="5" ht="25.5" customHeight="1" spans="1:14">
      <c r="A5" s="20" t="s">
        <v>3</v>
      </c>
      <c r="B5" s="20"/>
      <c r="C5" s="20"/>
      <c r="D5" s="21" t="s">
        <v>4</v>
      </c>
      <c r="E5" s="22"/>
      <c r="F5" s="22"/>
      <c r="G5" s="22"/>
      <c r="H5" s="22"/>
      <c r="I5" s="22"/>
      <c r="J5" s="127"/>
      <c r="K5" s="127"/>
      <c r="L5" s="127"/>
      <c r="M5" s="127"/>
    </row>
    <row r="6" ht="34.5" customHeight="1" spans="1:14">
      <c r="A6" s="24" t="s">
        <v>5</v>
      </c>
      <c r="B6" s="24"/>
      <c r="C6" s="24"/>
      <c r="D6" s="25" t="s">
        <v>6</v>
      </c>
      <c r="E6" s="26"/>
      <c r="F6" s="26"/>
      <c r="G6" s="26"/>
      <c r="H6" s="26"/>
      <c r="I6" s="26"/>
      <c r="J6" s="127"/>
      <c r="K6" s="127"/>
      <c r="L6" s="127"/>
      <c r="M6" s="127"/>
    </row>
    <row r="7" ht="30.75" customHeight="1" spans="1:14">
      <c r="A7" s="28" t="s">
        <v>7</v>
      </c>
      <c r="B7" s="29"/>
      <c r="C7" s="30"/>
      <c r="D7" s="28" t="s">
        <v>8</v>
      </c>
      <c r="E7" s="29"/>
      <c r="F7" s="29"/>
      <c r="G7" s="29"/>
      <c r="H7" s="29"/>
      <c r="I7" s="29"/>
      <c r="J7" s="127"/>
      <c r="K7" s="127"/>
      <c r="L7" s="127"/>
      <c r="M7" s="127"/>
    </row>
    <row r="8" ht="18" customHeight="1" spans="1:14">
      <c r="A8" s="28" t="s">
        <v>9</v>
      </c>
      <c r="B8" s="29"/>
      <c r="C8" s="30"/>
      <c r="D8" s="28" t="s">
        <v>10</v>
      </c>
      <c r="E8" s="29"/>
      <c r="F8" s="29"/>
      <c r="G8" s="29"/>
      <c r="H8" s="29"/>
      <c r="I8" s="29"/>
      <c r="J8" s="127"/>
      <c r="K8" s="127"/>
      <c r="L8" s="127"/>
      <c r="M8" s="127"/>
    </row>
    <row r="9" ht="18" customHeight="1" spans="1:14">
      <c r="A9" s="28" t="s">
        <v>11</v>
      </c>
      <c r="B9" s="29"/>
      <c r="C9" s="30"/>
      <c r="D9" s="28" t="s">
        <v>12</v>
      </c>
      <c r="E9" s="29"/>
      <c r="F9" s="29"/>
      <c r="G9" s="29"/>
      <c r="H9" s="29"/>
      <c r="I9" s="29"/>
      <c r="J9" s="127"/>
      <c r="K9" s="127"/>
      <c r="L9" s="127"/>
      <c r="M9" s="127"/>
    </row>
    <row r="10" ht="18" customHeight="1" spans="1:14">
      <c r="A10" s="28" t="s">
        <v>13</v>
      </c>
      <c r="B10" s="29"/>
      <c r="C10" s="30"/>
      <c r="D10" s="28" t="s">
        <v>14</v>
      </c>
      <c r="E10" s="29"/>
      <c r="F10" s="29"/>
      <c r="G10" s="29"/>
      <c r="H10" s="29"/>
      <c r="I10" s="29"/>
      <c r="J10" s="127"/>
      <c r="K10" s="127"/>
      <c r="L10" s="127"/>
      <c r="M10" s="127"/>
    </row>
    <row r="11" ht="18" customHeight="1" spans="1:14">
      <c r="A11" s="28" t="s">
        <v>15</v>
      </c>
      <c r="B11" s="29"/>
      <c r="C11" s="30"/>
      <c r="D11" s="28" t="s">
        <v>16</v>
      </c>
      <c r="E11" s="29"/>
      <c r="F11" s="29"/>
      <c r="G11" s="29"/>
      <c r="H11" s="29"/>
      <c r="I11" s="29"/>
      <c r="J11" s="127"/>
      <c r="K11" s="127"/>
      <c r="L11" s="127"/>
      <c r="M11" s="127"/>
    </row>
    <row r="12" ht="18" customHeight="1" spans="1:14">
      <c r="A12" s="31" t="s">
        <v>17</v>
      </c>
      <c r="B12" s="32"/>
      <c r="C12" s="33"/>
      <c r="D12" s="34" t="s">
        <v>17</v>
      </c>
      <c r="E12" s="32"/>
      <c r="F12" s="32"/>
      <c r="G12" s="32"/>
      <c r="H12" s="32"/>
      <c r="I12" s="32"/>
      <c r="J12" s="127"/>
      <c r="K12" s="127"/>
      <c r="L12" s="127"/>
      <c r="M12" s="127"/>
    </row>
    <row r="13" ht="25.5" customHeight="1" spans="1:14">
      <c r="A13" s="35" t="s">
        <v>18</v>
      </c>
      <c r="B13" s="35"/>
      <c r="C13" s="35"/>
      <c r="D13" s="35"/>
      <c r="E13" s="35"/>
      <c r="F13" s="35"/>
      <c r="G13" s="35"/>
      <c r="H13" s="35"/>
      <c r="I13" s="35"/>
      <c r="J13" s="130"/>
      <c r="K13" s="130"/>
      <c r="L13" s="130"/>
      <c r="M13" s="130"/>
    </row>
    <row r="14" s="3" customFormat="1" ht="53.5" customHeight="1" spans="1:14">
      <c r="A14" s="38" t="s">
        <v>19</v>
      </c>
      <c r="B14" s="39" t="s">
        <v>20</v>
      </c>
      <c r="C14" s="39" t="s">
        <v>21</v>
      </c>
      <c r="D14" s="38" t="s">
        <v>22</v>
      </c>
      <c r="E14" s="38" t="s">
        <v>23</v>
      </c>
      <c r="F14" s="39" t="s">
        <v>24</v>
      </c>
      <c r="G14" s="40" t="s">
        <v>25</v>
      </c>
      <c r="H14" s="131" t="s">
        <v>26</v>
      </c>
      <c r="I14" s="38" t="s">
        <v>27</v>
      </c>
      <c r="J14" s="132"/>
      <c r="K14" s="132"/>
      <c r="L14" s="132"/>
      <c r="M14" s="132"/>
      <c r="N14" s="133"/>
    </row>
    <row r="15" ht="23.5" customHeight="1" spans="1:14">
      <c r="A15" s="45" t="s">
        <v>28</v>
      </c>
      <c r="B15" s="134" t="s">
        <v>29</v>
      </c>
      <c r="C15" s="134"/>
      <c r="D15" s="134"/>
      <c r="E15" s="134"/>
      <c r="F15" s="134"/>
      <c r="G15" s="134"/>
      <c r="H15" s="134"/>
      <c r="I15" s="135"/>
      <c r="J15" s="127"/>
      <c r="K15" s="127"/>
      <c r="L15" s="127"/>
      <c r="M15" s="136"/>
    </row>
    <row r="16" ht="22.25" customHeight="1" spans="1:14">
      <c r="A16" s="55">
        <v>1</v>
      </c>
      <c r="B16" s="56" t="s">
        <v>30</v>
      </c>
      <c r="C16" s="57"/>
      <c r="D16" s="58" t="s">
        <v>31</v>
      </c>
      <c r="E16" s="59">
        <v>1</v>
      </c>
      <c r="F16" s="60">
        <v>200</v>
      </c>
      <c r="G16" s="61">
        <v>80000</v>
      </c>
      <c r="H16" s="137">
        <f>G16*F16*E16</f>
        <v>16000000</v>
      </c>
      <c r="I16" s="138" t="s">
        <v>32</v>
      </c>
      <c r="J16" s="139"/>
      <c r="K16" s="139"/>
      <c r="L16" s="139"/>
      <c r="M16" s="140"/>
    </row>
    <row r="17" s="1" customFormat="1" ht="30.5" customHeight="1" spans="1:14">
      <c r="A17" s="68"/>
      <c r="B17" s="69" t="s">
        <v>33</v>
      </c>
      <c r="C17" s="70" t="s">
        <v>34</v>
      </c>
      <c r="D17" s="71"/>
      <c r="E17" s="72"/>
      <c r="F17" s="73"/>
      <c r="G17" s="74"/>
      <c r="H17" s="141"/>
      <c r="I17" s="142"/>
      <c r="J17" s="139"/>
      <c r="K17" s="139"/>
      <c r="L17" s="139"/>
      <c r="M17" s="139"/>
      <c r="N17" s="128"/>
    </row>
    <row r="18" s="1" customFormat="1" ht="44" customHeight="1" spans="1:14">
      <c r="A18" s="68"/>
      <c r="B18" s="69" t="s">
        <v>35</v>
      </c>
      <c r="C18" s="70" t="s">
        <v>36</v>
      </c>
      <c r="D18" s="71"/>
      <c r="E18" s="72"/>
      <c r="F18" s="73"/>
      <c r="G18" s="74"/>
      <c r="H18" s="141"/>
      <c r="I18" s="142"/>
      <c r="J18" s="139"/>
      <c r="K18" s="139"/>
      <c r="L18" s="139"/>
      <c r="M18" s="139"/>
      <c r="N18" s="128"/>
    </row>
    <row r="19" s="1" customFormat="1" ht="33" customHeight="1" spans="1:14">
      <c r="A19" s="68"/>
      <c r="B19" s="69" t="s">
        <v>37</v>
      </c>
      <c r="C19" s="70" t="s">
        <v>38</v>
      </c>
      <c r="D19" s="71"/>
      <c r="E19" s="72"/>
      <c r="F19" s="73"/>
      <c r="G19" s="74"/>
      <c r="H19" s="141"/>
      <c r="I19" s="142"/>
      <c r="J19" s="139"/>
      <c r="K19" s="139"/>
      <c r="L19" s="139"/>
      <c r="M19" s="139"/>
      <c r="N19" s="128"/>
    </row>
    <row r="20" s="1" customFormat="1" ht="21.65" customHeight="1" spans="1:14">
      <c r="A20" s="68"/>
      <c r="B20" s="69" t="s">
        <v>39</v>
      </c>
      <c r="C20" s="70" t="s">
        <v>40</v>
      </c>
      <c r="D20" s="71"/>
      <c r="E20" s="72"/>
      <c r="F20" s="73"/>
      <c r="G20" s="74"/>
      <c r="H20" s="141"/>
      <c r="I20" s="142"/>
      <c r="J20" s="139"/>
      <c r="K20" s="139"/>
      <c r="L20" s="139"/>
      <c r="M20" s="139"/>
      <c r="N20" s="128"/>
    </row>
    <row r="21" s="1" customFormat="1" ht="31.5" customHeight="1" spans="1:14">
      <c r="A21" s="68"/>
      <c r="B21" s="69" t="s">
        <v>41</v>
      </c>
      <c r="C21" s="70" t="s">
        <v>42</v>
      </c>
      <c r="D21" s="71"/>
      <c r="E21" s="72"/>
      <c r="F21" s="73"/>
      <c r="G21" s="74"/>
      <c r="H21" s="141"/>
      <c r="I21" s="142"/>
      <c r="J21" s="139"/>
      <c r="K21" s="139"/>
      <c r="L21" s="139"/>
      <c r="M21" s="139"/>
      <c r="N21" s="128"/>
    </row>
    <row r="22" s="1" customFormat="1" ht="21.65" customHeight="1" spans="1:14">
      <c r="A22" s="68"/>
      <c r="B22" s="69" t="s">
        <v>43</v>
      </c>
      <c r="C22" s="70" t="s">
        <v>44</v>
      </c>
      <c r="D22" s="71"/>
      <c r="E22" s="72"/>
      <c r="F22" s="73"/>
      <c r="G22" s="74"/>
      <c r="H22" s="141"/>
      <c r="I22" s="142"/>
      <c r="J22" s="139"/>
      <c r="K22" s="139"/>
      <c r="L22" s="139"/>
      <c r="M22" s="139"/>
      <c r="N22" s="128"/>
    </row>
    <row r="23" s="1" customFormat="1" ht="21.65" customHeight="1" spans="1:14">
      <c r="A23" s="68"/>
      <c r="B23" s="69" t="s">
        <v>45</v>
      </c>
      <c r="C23" s="70" t="s">
        <v>46</v>
      </c>
      <c r="D23" s="71"/>
      <c r="E23" s="72"/>
      <c r="F23" s="73"/>
      <c r="G23" s="74"/>
      <c r="H23" s="141"/>
      <c r="I23" s="142"/>
      <c r="J23" s="139"/>
      <c r="K23" s="139"/>
      <c r="L23" s="139"/>
      <c r="M23" s="139"/>
      <c r="N23" s="128"/>
    </row>
    <row r="24" s="1" customFormat="1" ht="21.65" customHeight="1" spans="1:14">
      <c r="A24" s="68"/>
      <c r="B24" s="69" t="s">
        <v>47</v>
      </c>
      <c r="C24" s="70" t="s">
        <v>48</v>
      </c>
      <c r="D24" s="71"/>
      <c r="E24" s="72"/>
      <c r="F24" s="73"/>
      <c r="G24" s="74"/>
      <c r="H24" s="141"/>
      <c r="I24" s="142"/>
      <c r="J24" s="139"/>
      <c r="K24" s="139"/>
      <c r="L24" s="139"/>
      <c r="M24" s="139"/>
      <c r="N24" s="128"/>
    </row>
    <row r="25" ht="31" customHeight="1" spans="1:14">
      <c r="A25" s="81"/>
      <c r="B25" s="82" t="s">
        <v>49</v>
      </c>
      <c r="C25" s="83" t="s">
        <v>50</v>
      </c>
      <c r="D25" s="84"/>
      <c r="E25" s="78"/>
      <c r="F25" s="84"/>
      <c r="G25" s="85"/>
      <c r="H25" s="143"/>
      <c r="I25" s="144"/>
      <c r="J25" s="139"/>
      <c r="K25" s="139"/>
      <c r="L25" s="139"/>
      <c r="M25" s="139"/>
    </row>
    <row r="26" ht="33.65" customHeight="1" spans="1:14">
      <c r="A26" s="145"/>
      <c r="B26" s="146" t="s">
        <v>51</v>
      </c>
      <c r="C26" s="147" t="s">
        <v>52</v>
      </c>
      <c r="D26" s="148"/>
      <c r="E26" s="149"/>
      <c r="F26" s="148"/>
      <c r="G26" s="150"/>
      <c r="H26" s="151"/>
      <c r="I26" s="152"/>
      <c r="J26" s="139"/>
      <c r="K26" s="139"/>
      <c r="L26" s="139"/>
      <c r="M26" s="139"/>
    </row>
    <row r="27" ht="22.25" customHeight="1" spans="1:14">
      <c r="A27" s="55">
        <v>2</v>
      </c>
      <c r="B27" s="56" t="s">
        <v>53</v>
      </c>
      <c r="C27" s="57"/>
      <c r="D27" s="58" t="s">
        <v>31</v>
      </c>
      <c r="E27" s="59">
        <v>1</v>
      </c>
      <c r="F27" s="60">
        <v>200</v>
      </c>
      <c r="G27" s="61">
        <v>80000</v>
      </c>
      <c r="H27" s="137">
        <f>G27*F27*E27</f>
        <v>16000000</v>
      </c>
      <c r="I27" s="153" t="s">
        <v>32</v>
      </c>
      <c r="J27" s="139"/>
      <c r="K27" s="139"/>
      <c r="L27" s="139"/>
      <c r="M27" s="140"/>
    </row>
    <row r="28" s="1" customFormat="1" ht="30.5" customHeight="1" spans="1:14">
      <c r="A28" s="68"/>
      <c r="B28" s="69" t="s">
        <v>33</v>
      </c>
      <c r="C28" s="70" t="s">
        <v>54</v>
      </c>
      <c r="D28" s="71"/>
      <c r="E28" s="72"/>
      <c r="F28" s="73"/>
      <c r="G28" s="74"/>
      <c r="H28" s="141"/>
      <c r="I28" s="142"/>
      <c r="J28" s="139"/>
      <c r="K28" s="139"/>
      <c r="L28" s="139"/>
      <c r="M28" s="139"/>
      <c r="N28" s="128"/>
    </row>
    <row r="29" s="1" customFormat="1" ht="44" customHeight="1" spans="1:14">
      <c r="A29" s="68"/>
      <c r="B29" s="69" t="s">
        <v>35</v>
      </c>
      <c r="C29" s="70" t="s">
        <v>55</v>
      </c>
      <c r="D29" s="71"/>
      <c r="E29" s="72"/>
      <c r="F29" s="73"/>
      <c r="G29" s="74"/>
      <c r="H29" s="141"/>
      <c r="I29" s="142"/>
      <c r="J29" s="139"/>
      <c r="K29" s="139"/>
      <c r="L29" s="139"/>
      <c r="M29" s="139"/>
      <c r="N29" s="128"/>
    </row>
    <row r="30" s="1" customFormat="1" ht="33" customHeight="1" spans="1:14">
      <c r="A30" s="68"/>
      <c r="B30" s="69" t="s">
        <v>37</v>
      </c>
      <c r="C30" s="70" t="s">
        <v>38</v>
      </c>
      <c r="D30" s="71"/>
      <c r="E30" s="72"/>
      <c r="F30" s="73"/>
      <c r="G30" s="74"/>
      <c r="H30" s="141"/>
      <c r="I30" s="142"/>
      <c r="J30" s="139"/>
      <c r="K30" s="139"/>
      <c r="L30" s="139"/>
      <c r="M30" s="139"/>
      <c r="N30" s="128"/>
    </row>
    <row r="31" s="1" customFormat="1" ht="21.65" customHeight="1" spans="1:14">
      <c r="A31" s="68"/>
      <c r="B31" s="69" t="s">
        <v>39</v>
      </c>
      <c r="C31" s="70" t="s">
        <v>40</v>
      </c>
      <c r="D31" s="71"/>
      <c r="E31" s="72"/>
      <c r="F31" s="73"/>
      <c r="G31" s="74"/>
      <c r="H31" s="141"/>
      <c r="I31" s="142"/>
      <c r="J31" s="139"/>
      <c r="K31" s="139"/>
      <c r="L31" s="139"/>
      <c r="M31" s="139"/>
      <c r="N31" s="128"/>
    </row>
    <row r="32" s="1" customFormat="1" ht="28" customHeight="1" spans="1:14">
      <c r="A32" s="68"/>
      <c r="B32" s="69" t="s">
        <v>56</v>
      </c>
      <c r="C32" s="70" t="s">
        <v>57</v>
      </c>
      <c r="D32" s="71"/>
      <c r="E32" s="72"/>
      <c r="F32" s="73"/>
      <c r="G32" s="74"/>
      <c r="H32" s="141"/>
      <c r="I32" s="142"/>
      <c r="J32" s="139"/>
      <c r="K32" s="139"/>
      <c r="L32" s="139"/>
      <c r="M32" s="139"/>
      <c r="N32" s="128"/>
    </row>
    <row r="33" s="1" customFormat="1" ht="21.5" customHeight="1" spans="1:14">
      <c r="A33" s="68"/>
      <c r="B33" s="69" t="s">
        <v>58</v>
      </c>
      <c r="C33" s="70" t="s">
        <v>59</v>
      </c>
      <c r="D33" s="71"/>
      <c r="E33" s="72"/>
      <c r="F33" s="73"/>
      <c r="G33" s="74"/>
      <c r="H33" s="141"/>
      <c r="I33" s="142"/>
      <c r="J33" s="139"/>
      <c r="K33" s="139"/>
      <c r="L33" s="139"/>
      <c r="M33" s="139"/>
      <c r="N33" s="128"/>
    </row>
    <row r="34" s="1" customFormat="1" ht="21.65" customHeight="1" spans="1:14">
      <c r="A34" s="68"/>
      <c r="B34" s="69" t="s">
        <v>45</v>
      </c>
      <c r="C34" s="70" t="s">
        <v>46</v>
      </c>
      <c r="D34" s="71"/>
      <c r="E34" s="72"/>
      <c r="F34" s="73"/>
      <c r="G34" s="74"/>
      <c r="H34" s="141"/>
      <c r="I34" s="142"/>
      <c r="J34" s="139"/>
      <c r="K34" s="139"/>
      <c r="L34" s="139"/>
      <c r="M34" s="139"/>
      <c r="N34" s="128"/>
    </row>
    <row r="35" s="1" customFormat="1" ht="21.65" customHeight="1" spans="1:14">
      <c r="A35" s="68"/>
      <c r="B35" s="69" t="s">
        <v>47</v>
      </c>
      <c r="C35" s="70" t="s">
        <v>48</v>
      </c>
      <c r="D35" s="71"/>
      <c r="E35" s="72"/>
      <c r="F35" s="73"/>
      <c r="G35" s="74"/>
      <c r="H35" s="141"/>
      <c r="I35" s="142"/>
      <c r="J35" s="139"/>
      <c r="K35" s="139"/>
      <c r="L35" s="139"/>
      <c r="M35" s="139"/>
      <c r="N35" s="128"/>
    </row>
    <row r="36" ht="21.65" customHeight="1" spans="1:14">
      <c r="A36" s="81"/>
      <c r="B36" s="82" t="s">
        <v>60</v>
      </c>
      <c r="C36" s="83" t="s">
        <v>50</v>
      </c>
      <c r="D36" s="84"/>
      <c r="E36" s="78"/>
      <c r="F36" s="84"/>
      <c r="G36" s="85"/>
      <c r="H36" s="143"/>
      <c r="I36" s="144"/>
      <c r="J36" s="139"/>
      <c r="K36" s="139"/>
      <c r="L36" s="139"/>
      <c r="M36" s="139"/>
    </row>
    <row r="37" ht="33.65" customHeight="1" spans="1:14">
      <c r="A37" s="92"/>
      <c r="B37" s="93" t="s">
        <v>51</v>
      </c>
      <c r="C37" s="94" t="s">
        <v>52</v>
      </c>
      <c r="D37" s="95"/>
      <c r="E37" s="96"/>
      <c r="F37" s="95"/>
      <c r="G37" s="97"/>
      <c r="H37" s="154"/>
      <c r="I37" s="155"/>
      <c r="J37" s="139"/>
      <c r="K37" s="139"/>
      <c r="L37" s="139"/>
      <c r="M37" s="139"/>
    </row>
    <row r="38" ht="22.25" customHeight="1" spans="1:14">
      <c r="A38" s="55">
        <v>3</v>
      </c>
      <c r="B38" s="56" t="s">
        <v>61</v>
      </c>
      <c r="C38" s="57"/>
      <c r="D38" s="58" t="s">
        <v>31</v>
      </c>
      <c r="E38" s="59">
        <v>1</v>
      </c>
      <c r="F38" s="60">
        <v>200</v>
      </c>
      <c r="G38" s="61">
        <v>82000</v>
      </c>
      <c r="H38" s="137">
        <f>G38*F38*E38</f>
        <v>16400000</v>
      </c>
      <c r="I38" s="153" t="s">
        <v>32</v>
      </c>
      <c r="J38" s="139"/>
      <c r="K38" s="139"/>
      <c r="L38" s="139"/>
      <c r="M38" s="140"/>
    </row>
    <row r="39" s="1" customFormat="1" ht="21" customHeight="1" spans="1:14">
      <c r="A39" s="68"/>
      <c r="B39" s="69" t="s">
        <v>33</v>
      </c>
      <c r="C39" s="70" t="s">
        <v>62</v>
      </c>
      <c r="D39" s="71"/>
      <c r="E39" s="72"/>
      <c r="F39" s="73"/>
      <c r="G39" s="74"/>
      <c r="H39" s="141"/>
      <c r="I39" s="142"/>
      <c r="J39" s="139"/>
      <c r="K39" s="139"/>
      <c r="L39" s="139"/>
      <c r="M39" s="139"/>
      <c r="N39" s="128"/>
    </row>
    <row r="40" s="1" customFormat="1" ht="45.5" customHeight="1" spans="1:14">
      <c r="A40" s="68"/>
      <c r="B40" s="69" t="s">
        <v>35</v>
      </c>
      <c r="C40" s="70" t="s">
        <v>36</v>
      </c>
      <c r="D40" s="71"/>
      <c r="E40" s="72"/>
      <c r="F40" s="73"/>
      <c r="G40" s="74"/>
      <c r="H40" s="141"/>
      <c r="I40" s="142"/>
      <c r="J40" s="139"/>
      <c r="K40" s="139"/>
      <c r="L40" s="139"/>
      <c r="M40" s="139"/>
      <c r="N40" s="128"/>
    </row>
    <row r="41" s="1" customFormat="1" ht="19" customHeight="1" spans="1:14">
      <c r="A41" s="68"/>
      <c r="B41" s="69" t="s">
        <v>37</v>
      </c>
      <c r="C41" s="70" t="s">
        <v>63</v>
      </c>
      <c r="D41" s="71"/>
      <c r="E41" s="72"/>
      <c r="F41" s="73"/>
      <c r="G41" s="74"/>
      <c r="H41" s="141"/>
      <c r="I41" s="142"/>
      <c r="J41" s="139"/>
      <c r="K41" s="139"/>
      <c r="L41" s="139"/>
      <c r="M41" s="139"/>
      <c r="N41" s="128"/>
    </row>
    <row r="42" s="1" customFormat="1" ht="21.65" customHeight="1" spans="1:14">
      <c r="A42" s="68"/>
      <c r="B42" s="69" t="s">
        <v>39</v>
      </c>
      <c r="C42" s="70" t="s">
        <v>40</v>
      </c>
      <c r="D42" s="71"/>
      <c r="E42" s="72"/>
      <c r="F42" s="73"/>
      <c r="G42" s="74"/>
      <c r="H42" s="141"/>
      <c r="I42" s="142"/>
      <c r="J42" s="139"/>
      <c r="K42" s="139"/>
      <c r="L42" s="139"/>
      <c r="M42" s="139"/>
      <c r="N42" s="128"/>
    </row>
    <row r="43" s="1" customFormat="1" ht="31.5" customHeight="1" spans="1:14">
      <c r="A43" s="68"/>
      <c r="B43" s="69" t="s">
        <v>41</v>
      </c>
      <c r="C43" s="70" t="s">
        <v>64</v>
      </c>
      <c r="D43" s="71"/>
      <c r="E43" s="72"/>
      <c r="F43" s="73"/>
      <c r="G43" s="74"/>
      <c r="H43" s="141"/>
      <c r="I43" s="142"/>
      <c r="J43" s="139"/>
      <c r="K43" s="139"/>
      <c r="L43" s="139"/>
      <c r="M43" s="139"/>
      <c r="N43" s="128"/>
    </row>
    <row r="44" s="1" customFormat="1" ht="21.65" customHeight="1" spans="1:14">
      <c r="A44" s="68"/>
      <c r="B44" s="69" t="s">
        <v>43</v>
      </c>
      <c r="C44" s="70" t="s">
        <v>44</v>
      </c>
      <c r="D44" s="71"/>
      <c r="E44" s="72"/>
      <c r="F44" s="73"/>
      <c r="G44" s="74"/>
      <c r="H44" s="141"/>
      <c r="I44" s="142"/>
      <c r="J44" s="139"/>
      <c r="K44" s="139"/>
      <c r="L44" s="139"/>
      <c r="M44" s="139"/>
      <c r="N44" s="128"/>
    </row>
    <row r="45" s="1" customFormat="1" ht="21.65" customHeight="1" spans="1:14">
      <c r="A45" s="68"/>
      <c r="B45" s="69" t="s">
        <v>45</v>
      </c>
      <c r="C45" s="70" t="s">
        <v>46</v>
      </c>
      <c r="D45" s="71"/>
      <c r="E45" s="72"/>
      <c r="F45" s="73"/>
      <c r="G45" s="74"/>
      <c r="H45" s="141"/>
      <c r="I45" s="142"/>
      <c r="J45" s="139"/>
      <c r="K45" s="139"/>
      <c r="L45" s="139"/>
      <c r="M45" s="139"/>
      <c r="N45" s="128"/>
    </row>
    <row r="46" s="1" customFormat="1" ht="21.65" customHeight="1" spans="1:14">
      <c r="A46" s="68"/>
      <c r="B46" s="69" t="s">
        <v>47</v>
      </c>
      <c r="C46" s="70" t="s">
        <v>65</v>
      </c>
      <c r="D46" s="71"/>
      <c r="E46" s="72"/>
      <c r="F46" s="73"/>
      <c r="G46" s="74"/>
      <c r="H46" s="141"/>
      <c r="I46" s="142"/>
      <c r="J46" s="139"/>
      <c r="K46" s="139"/>
      <c r="L46" s="139"/>
      <c r="M46" s="139"/>
      <c r="N46" s="128"/>
    </row>
    <row r="47" ht="21.65" customHeight="1" spans="1:14">
      <c r="A47" s="81"/>
      <c r="B47" s="82" t="s">
        <v>60</v>
      </c>
      <c r="C47" s="83" t="s">
        <v>50</v>
      </c>
      <c r="D47" s="84"/>
      <c r="E47" s="78"/>
      <c r="F47" s="84"/>
      <c r="G47" s="85"/>
      <c r="H47" s="143"/>
      <c r="I47" s="144"/>
      <c r="J47" s="139"/>
      <c r="K47" s="139"/>
      <c r="L47" s="139"/>
      <c r="M47" s="139"/>
    </row>
    <row r="48" ht="26.5" customHeight="1" spans="1:14">
      <c r="A48" s="92"/>
      <c r="B48" s="93" t="s">
        <v>51</v>
      </c>
      <c r="C48" s="94" t="s">
        <v>66</v>
      </c>
      <c r="D48" s="95"/>
      <c r="E48" s="96"/>
      <c r="F48" s="95"/>
      <c r="G48" s="97"/>
      <c r="H48" s="154"/>
      <c r="I48" s="155"/>
      <c r="J48" s="139"/>
      <c r="K48" s="139"/>
      <c r="L48" s="139"/>
      <c r="M48" s="139"/>
    </row>
    <row r="49" ht="22.25" customHeight="1" spans="1:14">
      <c r="A49" s="68">
        <v>4</v>
      </c>
      <c r="B49" s="156" t="s">
        <v>67</v>
      </c>
      <c r="C49" s="157"/>
      <c r="D49" s="71" t="s">
        <v>31</v>
      </c>
      <c r="E49" s="72">
        <v>1</v>
      </c>
      <c r="F49" s="73">
        <v>200</v>
      </c>
      <c r="G49" s="74">
        <v>82000</v>
      </c>
      <c r="H49" s="141">
        <f>G49*F49*E49</f>
        <v>16400000</v>
      </c>
      <c r="I49" s="138" t="s">
        <v>32</v>
      </c>
      <c r="J49" s="139"/>
      <c r="K49" s="139"/>
      <c r="L49" s="139"/>
      <c r="M49" s="140"/>
    </row>
    <row r="50" s="1" customFormat="1" ht="21" customHeight="1" spans="1:14">
      <c r="A50" s="68"/>
      <c r="B50" s="69" t="s">
        <v>33</v>
      </c>
      <c r="C50" s="70" t="s">
        <v>68</v>
      </c>
      <c r="D50" s="71"/>
      <c r="E50" s="72"/>
      <c r="F50" s="73"/>
      <c r="G50" s="74"/>
      <c r="H50" s="141"/>
      <c r="I50" s="142"/>
      <c r="J50" s="139"/>
      <c r="K50" s="139"/>
      <c r="L50" s="139"/>
      <c r="M50" s="139"/>
      <c r="N50" s="128"/>
    </row>
    <row r="51" s="1" customFormat="1" ht="45.5" customHeight="1" spans="1:14">
      <c r="A51" s="68"/>
      <c r="B51" s="69" t="s">
        <v>35</v>
      </c>
      <c r="C51" s="70" t="s">
        <v>69</v>
      </c>
      <c r="D51" s="71"/>
      <c r="E51" s="72"/>
      <c r="F51" s="73"/>
      <c r="G51" s="74"/>
      <c r="H51" s="141"/>
      <c r="I51" s="142"/>
      <c r="J51" s="139"/>
      <c r="K51" s="139"/>
      <c r="L51" s="139"/>
      <c r="M51" s="139"/>
      <c r="N51" s="128"/>
    </row>
    <row r="52" s="1" customFormat="1" ht="19" customHeight="1" spans="1:14">
      <c r="A52" s="68"/>
      <c r="B52" s="69" t="s">
        <v>37</v>
      </c>
      <c r="C52" s="70" t="s">
        <v>63</v>
      </c>
      <c r="D52" s="71"/>
      <c r="E52" s="72"/>
      <c r="F52" s="73"/>
      <c r="G52" s="74"/>
      <c r="H52" s="141"/>
      <c r="I52" s="142"/>
      <c r="J52" s="139"/>
      <c r="K52" s="139"/>
      <c r="L52" s="139"/>
      <c r="M52" s="139"/>
      <c r="N52" s="128"/>
    </row>
    <row r="53" s="1" customFormat="1" ht="21.65" customHeight="1" spans="1:14">
      <c r="A53" s="68"/>
      <c r="B53" s="69" t="s">
        <v>39</v>
      </c>
      <c r="C53" s="70" t="s">
        <v>40</v>
      </c>
      <c r="D53" s="71"/>
      <c r="E53" s="72"/>
      <c r="F53" s="73"/>
      <c r="G53" s="74"/>
      <c r="H53" s="141"/>
      <c r="I53" s="142"/>
      <c r="J53" s="139"/>
      <c r="K53" s="139"/>
      <c r="L53" s="139"/>
      <c r="M53" s="139"/>
      <c r="N53" s="128"/>
    </row>
    <row r="54" s="1" customFormat="1" ht="28" customHeight="1" spans="1:14">
      <c r="A54" s="68"/>
      <c r="B54" s="69" t="s">
        <v>56</v>
      </c>
      <c r="C54" s="70" t="s">
        <v>70</v>
      </c>
      <c r="D54" s="71"/>
      <c r="E54" s="72"/>
      <c r="F54" s="73"/>
      <c r="G54" s="74"/>
      <c r="H54" s="141"/>
      <c r="I54" s="142"/>
      <c r="J54" s="139"/>
      <c r="K54" s="139"/>
      <c r="L54" s="139"/>
      <c r="M54" s="139"/>
      <c r="N54" s="128"/>
    </row>
    <row r="55" s="1" customFormat="1" ht="21.65" customHeight="1" spans="1:14">
      <c r="A55" s="68"/>
      <c r="B55" s="69" t="s">
        <v>71</v>
      </c>
      <c r="C55" s="70" t="s">
        <v>59</v>
      </c>
      <c r="D55" s="71"/>
      <c r="E55" s="72"/>
      <c r="F55" s="73"/>
      <c r="G55" s="74"/>
      <c r="H55" s="141"/>
      <c r="I55" s="142"/>
      <c r="J55" s="139"/>
      <c r="K55" s="139"/>
      <c r="L55" s="139"/>
      <c r="M55" s="139"/>
      <c r="N55" s="128"/>
    </row>
    <row r="56" s="1" customFormat="1" ht="21.65" customHeight="1" spans="1:14">
      <c r="A56" s="68"/>
      <c r="B56" s="69" t="s">
        <v>45</v>
      </c>
      <c r="C56" s="70" t="s">
        <v>46</v>
      </c>
      <c r="D56" s="71"/>
      <c r="E56" s="72"/>
      <c r="F56" s="73"/>
      <c r="G56" s="74"/>
      <c r="H56" s="141"/>
      <c r="I56" s="142"/>
      <c r="J56" s="139"/>
      <c r="K56" s="139"/>
      <c r="L56" s="139"/>
      <c r="M56" s="139"/>
      <c r="N56" s="128"/>
    </row>
    <row r="57" s="1" customFormat="1" ht="21.65" customHeight="1" spans="1:14">
      <c r="A57" s="68"/>
      <c r="B57" s="69" t="s">
        <v>47</v>
      </c>
      <c r="C57" s="70" t="s">
        <v>65</v>
      </c>
      <c r="D57" s="71"/>
      <c r="E57" s="72"/>
      <c r="F57" s="73"/>
      <c r="G57" s="74"/>
      <c r="H57" s="141"/>
      <c r="I57" s="142"/>
      <c r="J57" s="139"/>
      <c r="K57" s="139"/>
      <c r="L57" s="139"/>
      <c r="M57" s="139"/>
      <c r="N57" s="128"/>
    </row>
    <row r="58" ht="21.65" customHeight="1" spans="1:14">
      <c r="A58" s="81"/>
      <c r="B58" s="82" t="s">
        <v>60</v>
      </c>
      <c r="C58" s="83" t="s">
        <v>50</v>
      </c>
      <c r="D58" s="84"/>
      <c r="E58" s="78"/>
      <c r="F58" s="84"/>
      <c r="G58" s="85"/>
      <c r="H58" s="143"/>
      <c r="I58" s="144"/>
      <c r="J58" s="139"/>
      <c r="K58" s="139"/>
      <c r="L58" s="139"/>
      <c r="M58" s="139"/>
    </row>
    <row r="59" ht="26.5" customHeight="1" spans="1:14">
      <c r="A59" s="92"/>
      <c r="B59" s="93" t="s">
        <v>51</v>
      </c>
      <c r="C59" s="94" t="s">
        <v>52</v>
      </c>
      <c r="D59" s="95"/>
      <c r="E59" s="96"/>
      <c r="F59" s="95"/>
      <c r="G59" s="97"/>
      <c r="H59" s="154"/>
      <c r="I59" s="155"/>
      <c r="J59" s="139"/>
      <c r="K59" s="139"/>
      <c r="L59" s="139"/>
      <c r="M59" s="139"/>
    </row>
    <row r="60" s="4" customFormat="1" ht="22" customHeight="1" spans="1:14">
      <c r="A60" s="98"/>
      <c r="B60" s="99" t="s">
        <v>72</v>
      </c>
      <c r="C60" s="99"/>
      <c r="D60" s="99"/>
      <c r="E60" s="99"/>
      <c r="F60" s="99"/>
      <c r="G60" s="100"/>
      <c r="H60" s="101">
        <f>SUM(H16:H59)</f>
        <v>64800000</v>
      </c>
      <c r="I60" s="102"/>
      <c r="J60" s="103"/>
      <c r="K60" s="103"/>
      <c r="L60" s="103"/>
      <c r="M60" s="103"/>
      <c r="N60" s="104"/>
    </row>
    <row r="61" s="4" customFormat="1" ht="22" customHeight="1" spans="1:14">
      <c r="A61" s="98"/>
      <c r="B61" s="99" t="s">
        <v>73</v>
      </c>
      <c r="C61" s="99"/>
      <c r="D61" s="99"/>
      <c r="E61" s="99"/>
      <c r="F61" s="99"/>
      <c r="G61" s="100"/>
      <c r="H61" s="101">
        <f>H60*0.08</f>
        <v>5184000</v>
      </c>
      <c r="I61" s="102"/>
      <c r="J61" s="103"/>
      <c r="K61" s="103"/>
      <c r="L61" s="103"/>
      <c r="M61" s="103"/>
      <c r="N61" s="104"/>
    </row>
    <row r="62" s="4" customFormat="1" ht="22" customHeight="1" spans="1:14">
      <c r="A62" s="98"/>
      <c r="B62" s="99" t="s">
        <v>74</v>
      </c>
      <c r="C62" s="99"/>
      <c r="D62" s="99"/>
      <c r="E62" s="99"/>
      <c r="F62" s="99"/>
      <c r="G62" s="100"/>
      <c r="H62" s="101">
        <f>H61+H60</f>
        <v>69984000</v>
      </c>
      <c r="I62" s="102"/>
      <c r="J62" s="103"/>
      <c r="K62" s="103"/>
      <c r="L62" s="103"/>
      <c r="M62" s="103"/>
      <c r="N62" s="104"/>
    </row>
    <row r="63" ht="23.5" customHeight="1" spans="1:14">
      <c r="A63" s="105"/>
      <c r="B63" s="106" t="s">
        <v>75</v>
      </c>
      <c r="C63" s="106"/>
      <c r="D63" s="106"/>
      <c r="E63" s="106"/>
      <c r="F63" s="106"/>
      <c r="G63" s="106"/>
      <c r="H63" s="106"/>
      <c r="I63" s="107"/>
      <c r="J63" s="127"/>
      <c r="K63" s="127"/>
      <c r="L63" s="127"/>
      <c r="M63" s="127"/>
    </row>
    <row r="64" spans="1:14">
      <c r="A64" s="108"/>
      <c r="B64" s="109" t="s">
        <v>76</v>
      </c>
      <c r="C64" s="110"/>
      <c r="D64" s="111"/>
      <c r="E64" s="111"/>
      <c r="F64" s="111"/>
      <c r="G64" s="110"/>
      <c r="H64" s="110"/>
      <c r="I64" s="112"/>
      <c r="J64" s="158"/>
      <c r="K64" s="158"/>
      <c r="L64" s="158"/>
      <c r="M64" s="158"/>
    </row>
    <row r="65" spans="1:14">
      <c r="A65" s="108">
        <v>1</v>
      </c>
      <c r="B65" s="110" t="s">
        <v>77</v>
      </c>
      <c r="C65" s="113" t="s">
        <v>78</v>
      </c>
      <c r="D65" s="114"/>
      <c r="E65" s="114"/>
      <c r="F65" s="114"/>
      <c r="G65" s="114"/>
      <c r="H65" s="114"/>
      <c r="I65" s="114"/>
      <c r="J65" s="127"/>
      <c r="K65" s="127"/>
      <c r="L65" s="127"/>
      <c r="M65" s="127"/>
    </row>
    <row r="66" spans="1:14">
      <c r="A66" s="108">
        <v>2</v>
      </c>
      <c r="B66" s="110" t="s">
        <v>79</v>
      </c>
      <c r="C66" s="113" t="s">
        <v>80</v>
      </c>
      <c r="D66" s="114"/>
      <c r="E66" s="114"/>
      <c r="F66" s="114"/>
      <c r="G66" s="114"/>
      <c r="H66" s="114"/>
      <c r="I66" s="114"/>
      <c r="J66" s="127"/>
      <c r="K66" s="127"/>
      <c r="L66" s="127"/>
      <c r="M66" s="127"/>
    </row>
    <row r="67" spans="1:14">
      <c r="A67" s="108">
        <v>3</v>
      </c>
      <c r="B67" s="113" t="s">
        <v>81</v>
      </c>
      <c r="C67" s="115" t="s">
        <v>82</v>
      </c>
      <c r="D67" s="115"/>
      <c r="E67" s="115"/>
      <c r="F67" s="115"/>
      <c r="G67" s="115"/>
      <c r="H67" s="115"/>
      <c r="I67" s="115"/>
      <c r="J67" s="127"/>
      <c r="K67" s="127"/>
      <c r="L67" s="127"/>
      <c r="M67" s="127"/>
    </row>
    <row r="68" ht="16.8" spans="1:14">
      <c r="A68" s="116"/>
      <c r="B68" s="117" t="s">
        <v>83</v>
      </c>
      <c r="C68" s="118"/>
      <c r="D68" s="118"/>
      <c r="E68" s="118"/>
      <c r="F68" s="118"/>
      <c r="G68" s="118"/>
      <c r="H68" s="118"/>
      <c r="I68" s="118"/>
      <c r="J68" s="159"/>
      <c r="K68" s="159"/>
      <c r="L68" s="159"/>
      <c r="M68" s="159"/>
    </row>
    <row r="69" ht="16.8" spans="1:14">
      <c r="A69" s="116"/>
      <c r="B69" s="117"/>
      <c r="C69" s="118"/>
      <c r="D69" s="118"/>
      <c r="E69" s="118"/>
      <c r="F69" s="118"/>
      <c r="G69" s="118"/>
      <c r="H69" s="118"/>
      <c r="I69" s="118"/>
      <c r="J69" s="159"/>
      <c r="K69" s="159"/>
      <c r="L69" s="159"/>
      <c r="M69" s="159"/>
    </row>
    <row r="70" s="5" customFormat="1" ht="15.6" spans="1:14">
      <c r="A70" s="119" t="s">
        <v>84</v>
      </c>
      <c r="B70" s="119"/>
      <c r="C70" s="119"/>
      <c r="D70" s="119" t="s">
        <v>85</v>
      </c>
      <c r="E70" s="119"/>
      <c r="F70" s="119"/>
      <c r="G70" s="119"/>
      <c r="H70" s="119"/>
      <c r="I70" s="119"/>
      <c r="J70" s="160"/>
      <c r="K70" s="160"/>
      <c r="L70" s="160"/>
      <c r="M70" s="160"/>
      <c r="N70" s="160"/>
    </row>
    <row r="71" s="5" customFormat="1" ht="16.8" spans="1:14">
      <c r="A71" s="116"/>
      <c r="B71" s="161"/>
      <c r="C71" s="117"/>
      <c r="D71" s="118"/>
      <c r="E71" s="118"/>
      <c r="F71" s="118"/>
      <c r="G71" s="118"/>
      <c r="H71" s="118"/>
      <c r="I71" s="118"/>
      <c r="J71" s="159"/>
      <c r="K71" s="159"/>
      <c r="L71" s="159"/>
      <c r="M71" s="159"/>
      <c r="N71" s="160"/>
    </row>
    <row r="72" s="5" customFormat="1" ht="15.6" spans="1:14">
      <c r="A72" s="119"/>
      <c r="B72" s="119"/>
      <c r="C72" s="119"/>
      <c r="D72" s="119"/>
      <c r="E72" s="119"/>
      <c r="F72" s="119"/>
      <c r="G72" s="119"/>
      <c r="H72" s="119"/>
      <c r="I72" s="119"/>
      <c r="J72" s="160"/>
      <c r="K72" s="160"/>
      <c r="L72" s="160"/>
      <c r="M72" s="160"/>
      <c r="N72" s="160"/>
    </row>
    <row r="73" s="5" customFormat="1" ht="15.6" spans="1:14">
      <c r="A73" s="121"/>
      <c r="B73" s="121"/>
      <c r="C73" s="122"/>
      <c r="D73" s="122"/>
      <c r="E73" s="123"/>
      <c r="F73" s="123"/>
      <c r="G73" s="124"/>
      <c r="H73" s="124"/>
      <c r="I73" s="125"/>
      <c r="J73" s="162"/>
      <c r="K73" s="162"/>
      <c r="L73" s="162"/>
      <c r="M73" s="162"/>
      <c r="N73" s="160"/>
    </row>
    <row r="74" s="5" customFormat="1" ht="15.6" spans="1:14">
      <c r="A74" s="6"/>
      <c r="B74" s="6"/>
      <c r="C74" s="7"/>
      <c r="D74" s="7"/>
      <c r="E74" s="7"/>
      <c r="F74" s="7"/>
      <c r="G74" s="7"/>
      <c r="H74" s="8"/>
      <c r="I74" s="7"/>
      <c r="J74" s="163"/>
      <c r="K74" s="163"/>
      <c r="L74" s="163"/>
      <c r="M74" s="163"/>
      <c r="N74" s="160"/>
    </row>
  </sheetData>
  <mergeCells count="38">
    <mergeCell ref="A2:C2"/>
    <mergeCell ref="E2:I2"/>
    <mergeCell ref="A3:I3"/>
    <mergeCell ref="A4:I4"/>
    <mergeCell ref="A5:C5"/>
    <mergeCell ref="D5:I5"/>
    <mergeCell ref="A6:C6"/>
    <mergeCell ref="D6:I6"/>
    <mergeCell ref="A7:C7"/>
    <mergeCell ref="D7:I7"/>
    <mergeCell ref="A8:C8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I13"/>
    <mergeCell ref="J13:M13"/>
    <mergeCell ref="B15:I15"/>
    <mergeCell ref="B16:C16"/>
    <mergeCell ref="B27:C27"/>
    <mergeCell ref="B38:C38"/>
    <mergeCell ref="B49:C49"/>
    <mergeCell ref="B60:D60"/>
    <mergeCell ref="B61:D61"/>
    <mergeCell ref="B62:D62"/>
    <mergeCell ref="B63:H63"/>
    <mergeCell ref="C65:I65"/>
    <mergeCell ref="C66:I66"/>
    <mergeCell ref="C67:I67"/>
    <mergeCell ref="A70:C70"/>
    <mergeCell ref="D70:I70"/>
    <mergeCell ref="A72:C72"/>
    <mergeCell ref="D72:I72"/>
  </mergeCells>
  <pageMargins left="0.236220472440945" right="0.236220472440945" top="0" bottom="0" header="0.31496062992126" footer="0.31496062992126"/>
  <pageSetup paperSize="9" orientation="landscape" horizontalDpi="1200"/>
  <headerFooter>
    <oddHeader>&amp;C
&amp;G</oddHeader>
  </headerFooter>
  <drawing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zoomScale="80" zoomScaleNormal="80" topLeftCell="A10" workbookViewId="0">
      <selection activeCell="H23" sqref="H23"/>
    </sheetView>
  </sheetViews>
  <sheetFormatPr defaultColWidth="9" defaultRowHeight="14.4"/>
  <cols>
    <col min="1" max="1" width="4.5462962962963" style="6" customWidth="1"/>
    <col min="2" max="2" width="23.8148148148148" style="6" customWidth="1"/>
    <col min="3" max="3" width="43.1759259259259" style="7" customWidth="1"/>
    <col min="4" max="4" width="6.36111111111111" style="7" customWidth="1"/>
    <col min="5" max="5" width="8.09259259259259" style="7" customWidth="1"/>
    <col min="6" max="6" width="7.17592592592593" style="7" customWidth="1"/>
    <col min="7" max="7" width="12.3611111111111" style="8" customWidth="1"/>
    <col min="8" max="8" width="14" style="8" customWidth="1"/>
    <col min="9" max="9" width="15.9074074074074" style="7" customWidth="1"/>
    <col min="10" max="10" width="12" style="8" customWidth="1"/>
    <col min="11" max="11" width="11.5462962962963" style="8" customWidth="1"/>
    <col min="12" max="12" width="11.8148148148148" style="8" customWidth="1"/>
    <col min="13" max="13" width="10.9074074074074" style="8" customWidth="1"/>
    <col min="14" max="14" width="10.5462962962963" style="9" customWidth="1"/>
    <col min="15" max="15" width="12.9074074074074" customWidth="1"/>
  </cols>
  <sheetData>
    <row r="1" ht="67" customHeight="1" spans="1:15">
      <c r="A1" s="10"/>
      <c r="B1" s="10"/>
      <c r="C1" s="11"/>
      <c r="D1" s="11"/>
      <c r="E1" s="11"/>
      <c r="F1" s="11"/>
      <c r="I1" s="12"/>
    </row>
    <row r="2" s="1" customFormat="1" ht="21" customHeight="1" spans="1:15">
      <c r="A2" s="13"/>
      <c r="B2" s="13"/>
      <c r="C2" s="13"/>
      <c r="D2" s="13"/>
      <c r="E2" s="14" t="s">
        <v>0</v>
      </c>
      <c r="F2" s="14"/>
      <c r="G2" s="14"/>
      <c r="H2" s="14"/>
      <c r="I2" s="14"/>
      <c r="N2" s="15"/>
    </row>
    <row r="3" ht="27.15" customHeight="1" spans="1:15">
      <c r="A3" s="16" t="s">
        <v>86</v>
      </c>
      <c r="B3" s="16"/>
      <c r="C3" s="17"/>
      <c r="D3" s="17"/>
      <c r="E3" s="17"/>
      <c r="F3" s="17"/>
      <c r="G3" s="17"/>
      <c r="H3" s="17"/>
      <c r="I3" s="17"/>
      <c r="J3"/>
      <c r="K3"/>
      <c r="L3"/>
      <c r="M3"/>
    </row>
    <row r="4" s="2" customFormat="1" ht="15" spans="1:15">
      <c r="A4" s="18" t="s">
        <v>2</v>
      </c>
      <c r="B4" s="18"/>
      <c r="C4" s="19"/>
      <c r="D4" s="19"/>
      <c r="E4" s="19"/>
      <c r="F4" s="19"/>
      <c r="G4" s="19"/>
      <c r="H4" s="19"/>
      <c r="I4" s="19"/>
      <c r="N4" s="15"/>
    </row>
    <row r="5" ht="25.5" customHeight="1" spans="1:15">
      <c r="A5" s="20" t="s">
        <v>3</v>
      </c>
      <c r="B5" s="20"/>
      <c r="C5" s="20"/>
      <c r="D5" s="21" t="s">
        <v>4</v>
      </c>
      <c r="E5" s="22"/>
      <c r="F5" s="22"/>
      <c r="G5" s="22"/>
      <c r="H5" s="22"/>
      <c r="I5" s="23"/>
      <c r="J5"/>
      <c r="K5"/>
      <c r="L5"/>
      <c r="M5"/>
    </row>
    <row r="6" ht="34.5" customHeight="1" spans="1:15">
      <c r="A6" s="24" t="s">
        <v>5</v>
      </c>
      <c r="B6" s="24"/>
      <c r="C6" s="24"/>
      <c r="D6" s="25" t="s">
        <v>6</v>
      </c>
      <c r="E6" s="26"/>
      <c r="F6" s="26"/>
      <c r="G6" s="26"/>
      <c r="H6" s="26"/>
      <c r="I6" s="27"/>
      <c r="J6"/>
      <c r="K6"/>
      <c r="L6"/>
      <c r="M6"/>
    </row>
    <row r="7" ht="30.75" customHeight="1" spans="1:15">
      <c r="A7" s="28" t="s">
        <v>7</v>
      </c>
      <c r="B7" s="29"/>
      <c r="C7" s="30"/>
      <c r="D7" s="28" t="s">
        <v>8</v>
      </c>
      <c r="E7" s="29"/>
      <c r="F7" s="29"/>
      <c r="G7" s="29"/>
      <c r="H7" s="29"/>
      <c r="I7" s="30"/>
      <c r="J7"/>
      <c r="K7"/>
      <c r="L7"/>
      <c r="M7"/>
    </row>
    <row r="8" ht="18" customHeight="1" spans="1:15">
      <c r="A8" s="28" t="s">
        <v>9</v>
      </c>
      <c r="B8" s="29"/>
      <c r="C8" s="30"/>
      <c r="D8" s="28" t="s">
        <v>10</v>
      </c>
      <c r="E8" s="29"/>
      <c r="F8" s="29"/>
      <c r="G8" s="29"/>
      <c r="H8" s="29"/>
      <c r="I8" s="30"/>
      <c r="J8"/>
      <c r="K8"/>
      <c r="L8"/>
      <c r="M8"/>
    </row>
    <row r="9" ht="18" customHeight="1" spans="1:15">
      <c r="A9" s="28" t="s">
        <v>11</v>
      </c>
      <c r="B9" s="29"/>
      <c r="C9" s="30"/>
      <c r="D9" s="28" t="s">
        <v>12</v>
      </c>
      <c r="E9" s="29"/>
      <c r="F9" s="29"/>
      <c r="G9" s="29"/>
      <c r="H9" s="29"/>
      <c r="I9" s="30"/>
      <c r="J9"/>
      <c r="K9"/>
      <c r="L9"/>
      <c r="M9"/>
    </row>
    <row r="10" ht="18" customHeight="1" spans="1:15">
      <c r="A10" s="28" t="s">
        <v>87</v>
      </c>
      <c r="B10" s="29"/>
      <c r="C10" s="30"/>
      <c r="D10" s="28" t="s">
        <v>14</v>
      </c>
      <c r="E10" s="29"/>
      <c r="F10" s="29"/>
      <c r="G10" s="29"/>
      <c r="H10" s="29"/>
      <c r="I10" s="30"/>
      <c r="J10"/>
      <c r="K10"/>
      <c r="L10"/>
      <c r="M10"/>
    </row>
    <row r="11" ht="18" customHeight="1" spans="1:15">
      <c r="A11" s="28" t="s">
        <v>15</v>
      </c>
      <c r="B11" s="29"/>
      <c r="C11" s="30"/>
      <c r="D11" s="28" t="s">
        <v>16</v>
      </c>
      <c r="E11" s="29"/>
      <c r="F11" s="29"/>
      <c r="G11" s="29"/>
      <c r="H11" s="29"/>
      <c r="I11" s="30"/>
      <c r="J11"/>
      <c r="K11"/>
      <c r="L11"/>
      <c r="M11"/>
    </row>
    <row r="12" ht="18" customHeight="1" spans="1:15">
      <c r="A12" s="31" t="s">
        <v>17</v>
      </c>
      <c r="B12" s="32"/>
      <c r="C12" s="33"/>
      <c r="D12" s="34" t="s">
        <v>17</v>
      </c>
      <c r="E12" s="32"/>
      <c r="F12" s="32"/>
      <c r="G12" s="32"/>
      <c r="H12" s="32"/>
      <c r="I12" s="33"/>
      <c r="J12"/>
      <c r="K12"/>
      <c r="L12"/>
      <c r="M12"/>
    </row>
    <row r="13" ht="25.5" customHeight="1" spans="1:15">
      <c r="A13" s="35" t="s">
        <v>18</v>
      </c>
      <c r="B13" s="35"/>
      <c r="C13" s="35"/>
      <c r="D13" s="35"/>
      <c r="E13" s="35"/>
      <c r="F13" s="35"/>
      <c r="G13" s="35"/>
      <c r="H13" s="35"/>
      <c r="I13" s="35"/>
      <c r="J13" s="36"/>
      <c r="K13" s="36"/>
      <c r="L13" s="36"/>
      <c r="M13" s="36"/>
      <c r="N13" s="37"/>
    </row>
    <row r="14" s="3" customFormat="1" ht="53.5" customHeight="1" spans="1:15">
      <c r="A14" s="38" t="s">
        <v>19</v>
      </c>
      <c r="B14" s="39" t="s">
        <v>20</v>
      </c>
      <c r="C14" s="39" t="s">
        <v>21</v>
      </c>
      <c r="D14" s="38" t="s">
        <v>22</v>
      </c>
      <c r="E14" s="38" t="s">
        <v>23</v>
      </c>
      <c r="F14" s="39" t="s">
        <v>24</v>
      </c>
      <c r="G14" s="40" t="s">
        <v>88</v>
      </c>
      <c r="H14" s="41" t="s">
        <v>26</v>
      </c>
      <c r="I14" s="38" t="s">
        <v>27</v>
      </c>
      <c r="J14" s="42"/>
      <c r="K14" s="42"/>
      <c r="L14" s="42"/>
      <c r="M14" s="42"/>
      <c r="N14" s="43"/>
      <c r="O14" s="44"/>
    </row>
    <row r="15" ht="23.5" customHeight="1" spans="1:15">
      <c r="A15" s="45" t="s">
        <v>89</v>
      </c>
      <c r="B15" s="46" t="s">
        <v>90</v>
      </c>
      <c r="C15" s="47"/>
      <c r="D15" s="47"/>
      <c r="E15" s="48"/>
      <c r="F15" s="49"/>
      <c r="G15" s="50"/>
      <c r="H15" s="51"/>
      <c r="I15" s="51"/>
      <c r="J15" s="52"/>
      <c r="K15" s="52"/>
      <c r="L15" s="52"/>
      <c r="M15" s="52"/>
      <c r="N15" s="53"/>
      <c r="O15" s="54"/>
    </row>
    <row r="16" ht="22.25" customHeight="1" spans="1:15">
      <c r="A16" s="55">
        <v>1</v>
      </c>
      <c r="B16" s="56" t="s">
        <v>91</v>
      </c>
      <c r="C16" s="57"/>
      <c r="D16" s="58" t="s">
        <v>31</v>
      </c>
      <c r="E16" s="59">
        <v>1</v>
      </c>
      <c r="F16" s="60">
        <v>200</v>
      </c>
      <c r="G16" s="61">
        <v>113000</v>
      </c>
      <c r="H16" s="62">
        <f>G16*F16*E16</f>
        <v>22600000</v>
      </c>
      <c r="I16" s="63" t="s">
        <v>92</v>
      </c>
      <c r="J16" s="64"/>
      <c r="K16" s="64"/>
      <c r="L16" s="64"/>
      <c r="M16" s="65"/>
      <c r="N16" s="66"/>
      <c r="O16" s="67"/>
    </row>
    <row r="17" s="1" customFormat="1" ht="42.5" customHeight="1" spans="1:15">
      <c r="A17" s="68"/>
      <c r="B17" s="69" t="s">
        <v>35</v>
      </c>
      <c r="C17" s="70" t="s">
        <v>93</v>
      </c>
      <c r="D17" s="71"/>
      <c r="E17" s="72"/>
      <c r="F17" s="73"/>
      <c r="G17" s="74"/>
      <c r="H17" s="62"/>
      <c r="I17" s="75"/>
      <c r="J17" s="64"/>
      <c r="K17" s="64"/>
      <c r="L17" s="64"/>
      <c r="M17" s="64"/>
      <c r="N17" s="53"/>
      <c r="O17" s="76"/>
    </row>
    <row r="18" s="1" customFormat="1" ht="33" customHeight="1" spans="1:15">
      <c r="A18" s="68"/>
      <c r="B18" s="69" t="s">
        <v>37</v>
      </c>
      <c r="C18" s="70" t="s">
        <v>94</v>
      </c>
      <c r="D18" s="71"/>
      <c r="E18" s="72"/>
      <c r="F18" s="73"/>
      <c r="G18" s="74"/>
      <c r="H18" s="62"/>
      <c r="I18" s="75"/>
      <c r="J18" s="64"/>
      <c r="K18" s="64"/>
      <c r="L18" s="64"/>
      <c r="M18" s="64"/>
      <c r="N18" s="53"/>
    </row>
    <row r="19" s="1" customFormat="1" ht="21.65" customHeight="1" spans="1:15">
      <c r="A19" s="68"/>
      <c r="B19" s="69" t="s">
        <v>39</v>
      </c>
      <c r="C19" s="70" t="s">
        <v>95</v>
      </c>
      <c r="D19" s="71"/>
      <c r="E19" s="72"/>
      <c r="F19" s="73"/>
      <c r="G19" s="74"/>
      <c r="H19" s="62"/>
      <c r="I19" s="75"/>
      <c r="J19" s="64"/>
      <c r="K19" s="64"/>
      <c r="L19" s="64"/>
      <c r="M19" s="64"/>
      <c r="N19" s="53"/>
    </row>
    <row r="20" s="1" customFormat="1" ht="21.65" customHeight="1" spans="1:15">
      <c r="A20" s="68"/>
      <c r="B20" s="69" t="s">
        <v>96</v>
      </c>
      <c r="C20" s="70" t="s">
        <v>97</v>
      </c>
      <c r="D20" s="71"/>
      <c r="E20" s="72"/>
      <c r="F20" s="73"/>
      <c r="G20" s="74"/>
      <c r="H20" s="62"/>
      <c r="I20" s="75"/>
      <c r="J20" s="64"/>
      <c r="K20" s="64"/>
      <c r="L20" s="64"/>
      <c r="M20" s="64"/>
      <c r="N20" s="53"/>
    </row>
    <row r="21" s="1" customFormat="1" ht="21.65" customHeight="1" spans="1:15">
      <c r="A21" s="68"/>
      <c r="B21" s="69" t="s">
        <v>98</v>
      </c>
      <c r="C21" s="77" t="s">
        <v>99</v>
      </c>
      <c r="D21" s="78"/>
      <c r="E21" s="72"/>
      <c r="F21" s="73"/>
      <c r="G21" s="74"/>
      <c r="H21" s="62"/>
      <c r="I21" s="75"/>
      <c r="J21" s="64"/>
      <c r="K21" s="64"/>
      <c r="L21" s="64"/>
      <c r="M21" s="64"/>
      <c r="N21" s="53"/>
    </row>
    <row r="22" s="1" customFormat="1" ht="21.65" customHeight="1" spans="1:15">
      <c r="A22" s="68"/>
      <c r="B22" s="69" t="s">
        <v>100</v>
      </c>
      <c r="C22" s="79" t="s">
        <v>101</v>
      </c>
      <c r="D22" s="71"/>
      <c r="E22" s="72"/>
      <c r="F22" s="73"/>
      <c r="G22" s="74"/>
      <c r="H22" s="62"/>
      <c r="I22" s="75"/>
      <c r="J22" s="64"/>
      <c r="K22" s="64"/>
      <c r="L22" s="64"/>
      <c r="M22" s="64"/>
      <c r="N22" s="53"/>
    </row>
    <row r="23" s="1" customFormat="1" ht="28" customHeight="1" spans="1:15">
      <c r="A23" s="68"/>
      <c r="B23" s="69" t="s">
        <v>102</v>
      </c>
      <c r="C23" s="70" t="s">
        <v>103</v>
      </c>
      <c r="D23" s="71"/>
      <c r="E23" s="72"/>
      <c r="F23" s="73"/>
      <c r="G23" s="74"/>
      <c r="H23" s="62"/>
      <c r="I23" s="75"/>
      <c r="J23" s="64"/>
      <c r="K23" s="64"/>
      <c r="L23" s="64"/>
      <c r="M23" s="64"/>
      <c r="N23" s="80"/>
    </row>
    <row r="24" s="1" customFormat="1" ht="28" customHeight="1" spans="1:15">
      <c r="A24" s="68"/>
      <c r="B24" s="69" t="s">
        <v>104</v>
      </c>
      <c r="C24" s="70" t="s">
        <v>105</v>
      </c>
      <c r="D24" s="71"/>
      <c r="E24" s="72"/>
      <c r="F24" s="73"/>
      <c r="G24" s="74"/>
      <c r="H24" s="62"/>
      <c r="I24" s="75"/>
      <c r="J24" s="64"/>
      <c r="K24" s="64"/>
      <c r="L24" s="64"/>
      <c r="M24" s="64"/>
      <c r="N24" s="80"/>
    </row>
    <row r="25" s="1" customFormat="1" ht="21.65" customHeight="1" spans="1:15">
      <c r="A25" s="68"/>
      <c r="B25" s="69" t="s">
        <v>71</v>
      </c>
      <c r="C25" s="70" t="s">
        <v>59</v>
      </c>
      <c r="D25" s="71"/>
      <c r="E25" s="72"/>
      <c r="F25" s="73"/>
      <c r="G25" s="74"/>
      <c r="H25" s="62"/>
      <c r="I25" s="75"/>
      <c r="J25" s="64"/>
      <c r="K25" s="64"/>
      <c r="L25" s="64"/>
      <c r="M25" s="64"/>
      <c r="N25" s="80"/>
    </row>
    <row r="26" s="1" customFormat="1" ht="21.65" customHeight="1" spans="1:15">
      <c r="A26" s="68"/>
      <c r="B26" s="69" t="s">
        <v>45</v>
      </c>
      <c r="C26" s="70" t="s">
        <v>46</v>
      </c>
      <c r="D26" s="71"/>
      <c r="E26" s="72"/>
      <c r="F26" s="73"/>
      <c r="G26" s="74"/>
      <c r="H26" s="62"/>
      <c r="I26" s="75"/>
      <c r="J26" s="64"/>
      <c r="K26" s="64"/>
      <c r="L26" s="64"/>
      <c r="M26" s="64"/>
      <c r="N26" s="53"/>
    </row>
    <row r="27" s="1" customFormat="1" ht="21.65" customHeight="1" spans="1:15">
      <c r="A27" s="68"/>
      <c r="B27" s="69" t="s">
        <v>47</v>
      </c>
      <c r="C27" s="70" t="s">
        <v>48</v>
      </c>
      <c r="D27" s="71"/>
      <c r="E27" s="72"/>
      <c r="F27" s="73"/>
      <c r="G27" s="74"/>
      <c r="H27" s="62"/>
      <c r="I27" s="75"/>
      <c r="J27" s="64"/>
      <c r="K27" s="64"/>
      <c r="L27" s="64"/>
      <c r="M27" s="64"/>
      <c r="N27" s="53"/>
    </row>
    <row r="28" ht="21.65" customHeight="1" spans="1:15">
      <c r="A28" s="81"/>
      <c r="B28" s="82" t="s">
        <v>60</v>
      </c>
      <c r="C28" s="83" t="s">
        <v>50</v>
      </c>
      <c r="D28" s="84"/>
      <c r="E28" s="78"/>
      <c r="F28" s="84"/>
      <c r="G28" s="85"/>
      <c r="H28" s="62"/>
      <c r="I28" s="75"/>
      <c r="J28" s="64"/>
      <c r="K28" s="64"/>
      <c r="L28" s="64"/>
      <c r="M28" s="64"/>
      <c r="N28" s="53"/>
    </row>
    <row r="29" ht="33.65" customHeight="1" spans="1:15">
      <c r="A29" s="81"/>
      <c r="B29" s="82" t="s">
        <v>51</v>
      </c>
      <c r="C29" s="86" t="s">
        <v>106</v>
      </c>
      <c r="D29" s="84"/>
      <c r="E29" s="78"/>
      <c r="F29" s="84"/>
      <c r="G29" s="85"/>
      <c r="H29" s="62"/>
      <c r="I29" s="75"/>
      <c r="J29" s="64"/>
      <c r="K29" s="64"/>
      <c r="L29" s="64"/>
      <c r="M29" s="64"/>
      <c r="N29" s="53"/>
    </row>
    <row r="30" ht="22.25" customHeight="1" spans="1:15">
      <c r="A30" s="55">
        <v>2</v>
      </c>
      <c r="B30" s="56" t="s">
        <v>107</v>
      </c>
      <c r="C30" s="57"/>
      <c r="D30" s="58" t="s">
        <v>31</v>
      </c>
      <c r="E30" s="59">
        <v>1</v>
      </c>
      <c r="F30" s="60">
        <v>200</v>
      </c>
      <c r="G30" s="61">
        <v>113000</v>
      </c>
      <c r="H30" s="62">
        <f>G30*F30*E30</f>
        <v>22600000</v>
      </c>
      <c r="I30" s="87" t="s">
        <v>92</v>
      </c>
      <c r="J30" s="64"/>
      <c r="K30" s="64"/>
      <c r="L30" s="64"/>
      <c r="M30" s="65"/>
      <c r="N30" s="66"/>
    </row>
    <row r="31" s="1" customFormat="1" ht="45" customHeight="1" spans="1:15">
      <c r="A31" s="88"/>
      <c r="B31" s="89" t="s">
        <v>35</v>
      </c>
      <c r="C31" s="86" t="s">
        <v>93</v>
      </c>
      <c r="D31" s="84"/>
      <c r="E31" s="78"/>
      <c r="F31" s="73"/>
      <c r="G31" s="74"/>
      <c r="H31" s="62"/>
      <c r="I31" s="75"/>
      <c r="J31" s="64"/>
      <c r="K31" s="64"/>
      <c r="L31" s="64"/>
      <c r="M31" s="64"/>
      <c r="N31" s="53"/>
    </row>
    <row r="32" s="1" customFormat="1" ht="29" customHeight="1" spans="1:15">
      <c r="A32" s="68"/>
      <c r="B32" s="69" t="s">
        <v>37</v>
      </c>
      <c r="C32" s="70" t="s">
        <v>94</v>
      </c>
      <c r="D32" s="71"/>
      <c r="E32" s="72"/>
      <c r="F32" s="73"/>
      <c r="G32" s="74"/>
      <c r="H32" s="62"/>
      <c r="I32" s="75"/>
      <c r="J32" s="64"/>
      <c r="K32" s="64"/>
      <c r="L32" s="64"/>
      <c r="M32" s="64"/>
      <c r="N32" s="53"/>
    </row>
    <row r="33" s="1" customFormat="1" ht="21.65" customHeight="1" spans="1:14">
      <c r="A33" s="68"/>
      <c r="B33" s="69" t="s">
        <v>39</v>
      </c>
      <c r="C33" s="70" t="s">
        <v>92</v>
      </c>
      <c r="D33" s="71"/>
      <c r="E33" s="72"/>
      <c r="F33" s="73"/>
      <c r="G33" s="74"/>
      <c r="H33" s="62"/>
      <c r="I33" s="75"/>
      <c r="J33" s="64"/>
      <c r="K33" s="64"/>
      <c r="L33" s="64"/>
      <c r="M33" s="64"/>
      <c r="N33" s="53"/>
    </row>
    <row r="34" s="1" customFormat="1" ht="21.65" customHeight="1" spans="1:14">
      <c r="A34" s="68"/>
      <c r="B34" s="69" t="s">
        <v>96</v>
      </c>
      <c r="C34" s="70" t="s">
        <v>108</v>
      </c>
      <c r="D34" s="71"/>
      <c r="E34" s="72"/>
      <c r="F34" s="73"/>
      <c r="G34" s="74"/>
      <c r="H34" s="62"/>
      <c r="I34" s="75"/>
      <c r="J34" s="64"/>
      <c r="K34" s="64"/>
      <c r="L34" s="64"/>
      <c r="M34" s="64"/>
      <c r="N34" s="53"/>
    </row>
    <row r="35" s="1" customFormat="1" ht="21.65" customHeight="1" spans="1:14">
      <c r="A35" s="68"/>
      <c r="B35" s="90" t="s">
        <v>109</v>
      </c>
      <c r="C35" s="91" t="s">
        <v>110</v>
      </c>
      <c r="D35" s="78"/>
      <c r="E35" s="72"/>
      <c r="F35" s="73"/>
      <c r="G35" s="74"/>
      <c r="H35" s="62"/>
      <c r="I35" s="75"/>
      <c r="J35" s="64"/>
      <c r="K35" s="64"/>
      <c r="L35" s="64"/>
      <c r="M35" s="64"/>
      <c r="N35" s="53"/>
    </row>
    <row r="36" s="1" customFormat="1" ht="21.65" customHeight="1" spans="1:14">
      <c r="A36" s="68"/>
      <c r="B36" s="69" t="s">
        <v>100</v>
      </c>
      <c r="C36" s="86" t="s">
        <v>101</v>
      </c>
      <c r="D36" s="71"/>
      <c r="E36" s="72"/>
      <c r="F36" s="73"/>
      <c r="G36" s="74"/>
      <c r="H36" s="62"/>
      <c r="I36" s="75"/>
      <c r="J36" s="64"/>
      <c r="K36" s="64"/>
      <c r="L36" s="64"/>
      <c r="M36" s="64"/>
      <c r="N36" s="53"/>
    </row>
    <row r="37" s="1" customFormat="1" ht="28" customHeight="1" spans="1:14">
      <c r="A37" s="68"/>
      <c r="B37" s="69" t="s">
        <v>102</v>
      </c>
      <c r="C37" s="70" t="s">
        <v>103</v>
      </c>
      <c r="D37" s="71"/>
      <c r="E37" s="72"/>
      <c r="F37" s="73"/>
      <c r="G37" s="74"/>
      <c r="H37" s="62"/>
      <c r="I37" s="75"/>
      <c r="J37" s="64"/>
      <c r="K37" s="64"/>
      <c r="L37" s="64"/>
      <c r="M37" s="64"/>
      <c r="N37" s="80"/>
    </row>
    <row r="38" s="1" customFormat="1" ht="28" customHeight="1" spans="1:14">
      <c r="A38" s="68"/>
      <c r="B38" s="69" t="s">
        <v>104</v>
      </c>
      <c r="C38" s="70" t="s">
        <v>111</v>
      </c>
      <c r="D38" s="71"/>
      <c r="E38" s="72"/>
      <c r="F38" s="73"/>
      <c r="G38" s="74"/>
      <c r="H38" s="62"/>
      <c r="I38" s="75"/>
      <c r="J38" s="64"/>
      <c r="K38" s="64"/>
      <c r="L38" s="64"/>
      <c r="M38" s="64"/>
      <c r="N38" s="80"/>
    </row>
    <row r="39" s="1" customFormat="1" ht="21.65" customHeight="1" spans="1:14">
      <c r="A39" s="68"/>
      <c r="B39" s="69" t="s">
        <v>45</v>
      </c>
      <c r="C39" s="70" t="s">
        <v>46</v>
      </c>
      <c r="D39" s="71"/>
      <c r="E39" s="72"/>
      <c r="F39" s="73"/>
      <c r="G39" s="74"/>
      <c r="H39" s="62"/>
      <c r="I39" s="75"/>
      <c r="J39" s="64"/>
      <c r="K39" s="64"/>
      <c r="L39" s="64"/>
      <c r="M39" s="64"/>
      <c r="N39" s="53"/>
    </row>
    <row r="40" s="1" customFormat="1" ht="21.65" customHeight="1" spans="1:14">
      <c r="A40" s="68"/>
      <c r="B40" s="69" t="s">
        <v>47</v>
      </c>
      <c r="C40" s="70" t="s">
        <v>65</v>
      </c>
      <c r="D40" s="71"/>
      <c r="E40" s="72"/>
      <c r="F40" s="73"/>
      <c r="G40" s="74"/>
      <c r="H40" s="62"/>
      <c r="I40" s="75"/>
      <c r="J40" s="64"/>
      <c r="K40" s="64"/>
      <c r="L40" s="64"/>
      <c r="M40" s="64"/>
      <c r="N40" s="53"/>
    </row>
    <row r="41" ht="21.65" customHeight="1" spans="1:14">
      <c r="A41" s="81"/>
      <c r="B41" s="82" t="s">
        <v>60</v>
      </c>
      <c r="C41" s="83" t="s">
        <v>50</v>
      </c>
      <c r="D41" s="84"/>
      <c r="E41" s="78"/>
      <c r="F41" s="84"/>
      <c r="G41" s="85"/>
      <c r="H41" s="62"/>
      <c r="I41" s="75"/>
      <c r="J41" s="64"/>
      <c r="K41" s="64"/>
      <c r="L41" s="64"/>
      <c r="M41" s="64"/>
      <c r="N41" s="53"/>
    </row>
    <row r="42" ht="33.65" customHeight="1" spans="1:14">
      <c r="A42" s="92"/>
      <c r="B42" s="93" t="s">
        <v>51</v>
      </c>
      <c r="C42" s="94" t="s">
        <v>106</v>
      </c>
      <c r="D42" s="95"/>
      <c r="E42" s="96"/>
      <c r="F42" s="95"/>
      <c r="G42" s="97"/>
      <c r="H42" s="62"/>
      <c r="I42" s="75"/>
      <c r="J42" s="64"/>
      <c r="K42" s="64"/>
      <c r="L42" s="64"/>
      <c r="M42" s="64"/>
      <c r="N42" s="53"/>
    </row>
    <row r="43" s="4" customFormat="1" ht="22" customHeight="1" spans="1:14">
      <c r="A43" s="98"/>
      <c r="B43" s="99" t="s">
        <v>72</v>
      </c>
      <c r="C43" s="99"/>
      <c r="D43" s="99"/>
      <c r="E43" s="99"/>
      <c r="F43" s="99"/>
      <c r="G43" s="100"/>
      <c r="H43" s="101">
        <f>SUM(H16:H42)</f>
        <v>45200000</v>
      </c>
      <c r="I43" s="102"/>
      <c r="J43" s="103"/>
      <c r="K43" s="103"/>
      <c r="L43" s="103"/>
      <c r="M43" s="103"/>
      <c r="N43" s="104"/>
    </row>
    <row r="44" s="4" customFormat="1" ht="22" customHeight="1" spans="1:14">
      <c r="A44" s="98"/>
      <c r="B44" s="99" t="s">
        <v>73</v>
      </c>
      <c r="C44" s="99"/>
      <c r="D44" s="99"/>
      <c r="E44" s="99"/>
      <c r="F44" s="99"/>
      <c r="G44" s="100"/>
      <c r="H44" s="101">
        <f>H43*0.08</f>
        <v>3616000</v>
      </c>
      <c r="I44" s="102"/>
      <c r="J44" s="103"/>
      <c r="K44" s="103"/>
      <c r="L44" s="103"/>
      <c r="M44" s="103"/>
      <c r="N44" s="104"/>
    </row>
    <row r="45" s="4" customFormat="1" ht="22" customHeight="1" spans="1:14">
      <c r="A45" s="98"/>
      <c r="B45" s="99" t="s">
        <v>74</v>
      </c>
      <c r="C45" s="99"/>
      <c r="D45" s="99"/>
      <c r="E45" s="99"/>
      <c r="F45" s="99"/>
      <c r="G45" s="100"/>
      <c r="H45" s="101">
        <f>H44+H43</f>
        <v>48816000</v>
      </c>
      <c r="I45" s="102"/>
      <c r="J45" s="103"/>
      <c r="K45" s="103"/>
      <c r="L45" s="103"/>
      <c r="M45" s="103"/>
      <c r="N45" s="104"/>
    </row>
    <row r="46" ht="23.5" customHeight="1" spans="1:14">
      <c r="A46" s="105"/>
      <c r="B46" s="106" t="s">
        <v>75</v>
      </c>
      <c r="C46" s="106"/>
      <c r="D46" s="106"/>
      <c r="E46" s="106"/>
      <c r="F46" s="106"/>
      <c r="G46" s="106"/>
      <c r="H46" s="106"/>
      <c r="I46" s="107"/>
      <c r="J46"/>
      <c r="K46"/>
      <c r="L46"/>
      <c r="M46"/>
    </row>
    <row r="47" spans="1:14">
      <c r="A47" s="108"/>
      <c r="B47" s="109" t="s">
        <v>76</v>
      </c>
      <c r="C47" s="110"/>
      <c r="D47" s="111"/>
      <c r="E47" s="111"/>
      <c r="F47" s="111"/>
      <c r="G47" s="110"/>
      <c r="H47" s="110"/>
      <c r="I47" s="112"/>
      <c r="J47" s="110"/>
      <c r="K47" s="110"/>
      <c r="L47" s="110"/>
      <c r="M47" s="110"/>
    </row>
    <row r="48" spans="1:14">
      <c r="A48" s="108">
        <v>1</v>
      </c>
      <c r="B48" s="110" t="s">
        <v>77</v>
      </c>
      <c r="C48" s="113" t="s">
        <v>78</v>
      </c>
      <c r="D48" s="114"/>
      <c r="E48" s="114"/>
      <c r="F48" s="114"/>
      <c r="G48" s="114"/>
      <c r="H48" s="114"/>
      <c r="I48" s="114"/>
      <c r="J48"/>
      <c r="K48"/>
      <c r="L48"/>
      <c r="M48"/>
    </row>
    <row r="49" spans="1:14">
      <c r="A49" s="108">
        <v>2</v>
      </c>
      <c r="B49" s="110" t="s">
        <v>79</v>
      </c>
      <c r="C49" s="113" t="s">
        <v>80</v>
      </c>
      <c r="D49" s="114"/>
      <c r="E49" s="114"/>
      <c r="F49" s="114"/>
      <c r="G49" s="114"/>
      <c r="H49" s="114"/>
      <c r="I49" s="114"/>
      <c r="J49"/>
      <c r="K49"/>
      <c r="L49"/>
      <c r="M49"/>
    </row>
    <row r="50" spans="1:14">
      <c r="A50" s="108">
        <v>3</v>
      </c>
      <c r="B50" s="113" t="s">
        <v>81</v>
      </c>
      <c r="C50" s="115" t="s">
        <v>82</v>
      </c>
      <c r="D50" s="115"/>
      <c r="E50" s="115"/>
      <c r="F50" s="115"/>
      <c r="G50" s="115"/>
      <c r="H50" s="115"/>
      <c r="I50" s="115"/>
      <c r="J50"/>
      <c r="K50"/>
      <c r="L50"/>
      <c r="M50"/>
    </row>
    <row r="51" ht="16.8" spans="1:14">
      <c r="A51" s="116"/>
      <c r="B51" s="117" t="s">
        <v>83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</row>
    <row r="52" ht="16.8" spans="1:14">
      <c r="A52" s="116"/>
      <c r="B52" s="117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</row>
    <row r="53" s="5" customFormat="1" ht="15.6" spans="1:14">
      <c r="A53" s="119" t="s">
        <v>84</v>
      </c>
      <c r="B53" s="119"/>
      <c r="C53" s="119"/>
      <c r="D53" s="119" t="s">
        <v>85</v>
      </c>
      <c r="E53" s="119"/>
      <c r="F53" s="119"/>
      <c r="G53" s="119"/>
      <c r="H53" s="119"/>
      <c r="I53" s="119"/>
      <c r="N53" s="120"/>
    </row>
    <row r="54" s="5" customFormat="1" ht="15.6" spans="1:14">
      <c r="A54" s="119"/>
      <c r="B54" s="119"/>
      <c r="C54" s="119"/>
      <c r="D54" s="119"/>
      <c r="E54" s="119"/>
      <c r="F54" s="119"/>
      <c r="G54" s="119"/>
      <c r="H54" s="119"/>
      <c r="I54" s="119"/>
      <c r="N54" s="120"/>
    </row>
    <row r="55" s="5" customFormat="1" ht="15.6" spans="1:14">
      <c r="A55" s="121"/>
      <c r="B55" s="121"/>
      <c r="C55" s="122"/>
      <c r="D55" s="122"/>
      <c r="E55" s="123"/>
      <c r="F55" s="123"/>
      <c r="G55" s="124"/>
      <c r="H55" s="124"/>
      <c r="I55" s="125"/>
      <c r="J55" s="124"/>
      <c r="K55" s="124"/>
      <c r="L55" s="124"/>
      <c r="M55" s="124"/>
      <c r="N55" s="120"/>
    </row>
    <row r="56" s="5" customFormat="1" ht="15.6" spans="1:14">
      <c r="A56" s="6"/>
      <c r="B56" s="6"/>
      <c r="C56" s="7"/>
      <c r="D56" s="7"/>
      <c r="E56" s="7"/>
      <c r="F56" s="7"/>
      <c r="G56" s="7"/>
      <c r="H56" s="8"/>
      <c r="I56" s="7"/>
      <c r="J56" s="7"/>
      <c r="K56" s="7"/>
      <c r="L56" s="7"/>
      <c r="M56" s="7"/>
      <c r="N56" s="120"/>
    </row>
  </sheetData>
  <mergeCells count="38">
    <mergeCell ref="A2:C2"/>
    <mergeCell ref="E2:I2"/>
    <mergeCell ref="A3:I3"/>
    <mergeCell ref="A4:I4"/>
    <mergeCell ref="A5:C5"/>
    <mergeCell ref="D5:I5"/>
    <mergeCell ref="A6:C6"/>
    <mergeCell ref="D6:I6"/>
    <mergeCell ref="A7:C7"/>
    <mergeCell ref="D7:I7"/>
    <mergeCell ref="A8:C8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I13"/>
    <mergeCell ref="J13:M13"/>
    <mergeCell ref="B15:D15"/>
    <mergeCell ref="F15:G15"/>
    <mergeCell ref="H15:I15"/>
    <mergeCell ref="B16:C16"/>
    <mergeCell ref="B30:C30"/>
    <mergeCell ref="B43:D43"/>
    <mergeCell ref="B44:D44"/>
    <mergeCell ref="B45:D45"/>
    <mergeCell ref="B46:H46"/>
    <mergeCell ref="C48:I48"/>
    <mergeCell ref="C49:I49"/>
    <mergeCell ref="C50:I50"/>
    <mergeCell ref="A53:C53"/>
    <mergeCell ref="D53:I53"/>
    <mergeCell ref="A54:C54"/>
    <mergeCell ref="D54:I54"/>
  </mergeCells>
  <pageMargins left="0.236220472440945" right="0.236220472440945" top="0" bottom="0" header="0.31496062992126" footer="0.31496062992126"/>
  <pageSetup paperSize="9" orientation="landscape" horizontalDpi="1200"/>
  <headerFooter>
    <oddHeader>&amp;C
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GBQD KEO OV-K </vt:lpstr>
      <vt:lpstr>GBQD KEO HÀN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ChienTD</dc:creator>
  <cp:lastModifiedBy>ChienTD</cp:lastModifiedBy>
  <dcterms:created xsi:type="dcterms:W3CDTF">2026-09-30T06:56:56Z</dcterms:created>
  <dcterms:modified xsi:type="dcterms:W3CDTF">2026-09-30T06:59:25Z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330B0CB94DA348089A33375DA282104D_11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